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00" windowHeight="10620" activeTab="0"/>
  </bookViews>
  <sheets>
    <sheet name="Standen divisies" sheetId="1" r:id="rId1"/>
    <sheet name="Uitslagen eredivisie" sheetId="2" r:id="rId2"/>
    <sheet name="Uitslagen eerste divisie" sheetId="3" r:id="rId3"/>
    <sheet name="Uitslag kruisjassen" sheetId="4" r:id="rId4"/>
    <sheet name="Kerstkaarten" sheetId="5" r:id="rId5"/>
    <sheet name="Deelnemers kantine" sheetId="6" r:id="rId6"/>
    <sheet name="Deelnemers 2019-2020" sheetId="7" r:id="rId7"/>
    <sheet name="Uitslagenblad" sheetId="8" r:id="rId8"/>
  </sheets>
  <definedNames>
    <definedName name="_xlnm._FilterDatabase" localSheetId="0" hidden="1">'Standen divisies'!$A$41:$D$49</definedName>
  </definedNames>
  <calcPr fullCalcOnLoad="1"/>
</workbook>
</file>

<file path=xl/sharedStrings.xml><?xml version="1.0" encoding="utf-8"?>
<sst xmlns="http://schemas.openxmlformats.org/spreadsheetml/2006/main" count="372" uniqueCount="251">
  <si>
    <t>Partij 1</t>
  </si>
  <si>
    <t>Uitslagen Eredivisie</t>
  </si>
  <si>
    <t>Totaal:</t>
  </si>
  <si>
    <t>Uitslagen eerste divisie</t>
  </si>
  <si>
    <t>Uitslag kruisjassen</t>
  </si>
  <si>
    <t>Ere divisie</t>
  </si>
  <si>
    <t>Eerste divisie</t>
  </si>
  <si>
    <t>Kruisjassen</t>
  </si>
  <si>
    <t>* Promotieplaatsen</t>
  </si>
  <si>
    <t>* Degradatieplaatsen</t>
  </si>
  <si>
    <t>Vorige stand</t>
  </si>
  <si>
    <t>Punten</t>
  </si>
  <si>
    <t>Partij 2</t>
  </si>
  <si>
    <t>1e prijs</t>
  </si>
  <si>
    <t>2e prijs</t>
  </si>
  <si>
    <t>3e prijs</t>
  </si>
  <si>
    <t>Eredivisie</t>
  </si>
  <si>
    <t>Naam:</t>
  </si>
  <si>
    <t>Betaald:</t>
  </si>
  <si>
    <t>Ruumpol G</t>
  </si>
  <si>
    <t>Maat ter M</t>
  </si>
  <si>
    <t>Tuyl van W</t>
  </si>
  <si>
    <t>Uenk H</t>
  </si>
  <si>
    <t>Floris F</t>
  </si>
  <si>
    <t>Haar ter G</t>
  </si>
  <si>
    <t>Bluemers B</t>
  </si>
  <si>
    <t>Borkus E</t>
  </si>
  <si>
    <t>Kerkwijk A</t>
  </si>
  <si>
    <t>Floris M</t>
  </si>
  <si>
    <t>Lusink Joh.</t>
  </si>
  <si>
    <t>Halfman H</t>
  </si>
  <si>
    <t>Lusink H</t>
  </si>
  <si>
    <t>Haneveld H</t>
  </si>
  <si>
    <t>Eggink E</t>
  </si>
  <si>
    <t>Wopereis R</t>
  </si>
  <si>
    <t>Bosboom N</t>
  </si>
  <si>
    <t>Bruyn de P</t>
  </si>
  <si>
    <t>Westervoorde B</t>
  </si>
  <si>
    <t>Geverink E</t>
  </si>
  <si>
    <t>Lusink M</t>
  </si>
  <si>
    <t>Tragter J</t>
  </si>
  <si>
    <t>Groote Haar L</t>
  </si>
  <si>
    <t>Eggert W</t>
  </si>
  <si>
    <t>Stomps H</t>
  </si>
  <si>
    <t>Stomps W</t>
  </si>
  <si>
    <t>Boschker A</t>
  </si>
  <si>
    <t>Dieperink E</t>
  </si>
  <si>
    <t>Florijn R</t>
  </si>
  <si>
    <t>Dolphijn R</t>
  </si>
  <si>
    <t>Verhey J</t>
  </si>
  <si>
    <t>Eggert M</t>
  </si>
  <si>
    <t>Eggink D</t>
  </si>
  <si>
    <t>Oonk J</t>
  </si>
  <si>
    <t>Buunk G</t>
  </si>
  <si>
    <t>Buunk Th</t>
  </si>
  <si>
    <t>Hakken G</t>
  </si>
  <si>
    <t>Wiegerinck V</t>
  </si>
  <si>
    <t>Wiegerinck A</t>
  </si>
  <si>
    <t>Maat ter I</t>
  </si>
  <si>
    <t>Groote Haar J</t>
  </si>
  <si>
    <t>Visschers L</t>
  </si>
  <si>
    <t>Visschers J</t>
  </si>
  <si>
    <t>Gotink G</t>
  </si>
  <si>
    <t>Winkel te B</t>
  </si>
  <si>
    <t>Spekschoor F</t>
  </si>
  <si>
    <t>Bogt ter R</t>
  </si>
  <si>
    <t>Winkel te N</t>
  </si>
  <si>
    <t>Groote Haar M</t>
  </si>
  <si>
    <t>Wassink G</t>
  </si>
  <si>
    <t>Walgemoet H</t>
  </si>
  <si>
    <t>Kerkhof van der M</t>
  </si>
  <si>
    <t>Tragter F</t>
  </si>
  <si>
    <t>Meijer Joh</t>
  </si>
  <si>
    <t>Schutte W</t>
  </si>
  <si>
    <t>Bluemers G</t>
  </si>
  <si>
    <t xml:space="preserve"> </t>
  </si>
  <si>
    <t>Roem</t>
  </si>
  <si>
    <t>R 2</t>
  </si>
  <si>
    <t>R 1</t>
  </si>
  <si>
    <t>R 3</t>
  </si>
  <si>
    <t>R 4</t>
  </si>
  <si>
    <t>R 5</t>
  </si>
  <si>
    <t>R 6</t>
  </si>
  <si>
    <t>R 7</t>
  </si>
  <si>
    <t>R 8</t>
  </si>
  <si>
    <t>R 9</t>
  </si>
  <si>
    <t>R 10</t>
  </si>
  <si>
    <t>R 11</t>
  </si>
  <si>
    <t>R 12</t>
  </si>
  <si>
    <t>R 13</t>
  </si>
  <si>
    <t>R 14</t>
  </si>
  <si>
    <t>R 15</t>
  </si>
  <si>
    <t>R 16</t>
  </si>
  <si>
    <t>R 17</t>
  </si>
  <si>
    <t>R 18</t>
  </si>
  <si>
    <t>R 19</t>
  </si>
  <si>
    <t>R 20</t>
  </si>
  <si>
    <t>R 21</t>
  </si>
  <si>
    <t>R 22</t>
  </si>
  <si>
    <t>R 23</t>
  </si>
  <si>
    <t>R 24</t>
  </si>
  <si>
    <t>1 - 161</t>
  </si>
  <si>
    <t>2 - 160</t>
  </si>
  <si>
    <t>3 - 159</t>
  </si>
  <si>
    <t>4 - 158</t>
  </si>
  <si>
    <t>5 - 157</t>
  </si>
  <si>
    <t>6 - 156</t>
  </si>
  <si>
    <t>7 - 155</t>
  </si>
  <si>
    <t>8 - 154</t>
  </si>
  <si>
    <t>9 - 153</t>
  </si>
  <si>
    <t>10 - 152</t>
  </si>
  <si>
    <t>11 - 151</t>
  </si>
  <si>
    <t>12 - 150</t>
  </si>
  <si>
    <t>13 - 149</t>
  </si>
  <si>
    <t>14 - 148</t>
  </si>
  <si>
    <t>15 - 147</t>
  </si>
  <si>
    <t>16 - 146</t>
  </si>
  <si>
    <t>17 - 145</t>
  </si>
  <si>
    <t>18 - 144</t>
  </si>
  <si>
    <t>19 - 143</t>
  </si>
  <si>
    <t>20 - 142</t>
  </si>
  <si>
    <t>21 - 141</t>
  </si>
  <si>
    <t>22 - 140</t>
  </si>
  <si>
    <t>23 - 139</t>
  </si>
  <si>
    <t>24 - 138</t>
  </si>
  <si>
    <t>25 - 137</t>
  </si>
  <si>
    <t>26 - 136</t>
  </si>
  <si>
    <t>27 - 135</t>
  </si>
  <si>
    <t>28 - 134</t>
  </si>
  <si>
    <t>29 - 133</t>
  </si>
  <si>
    <t>30 - 132</t>
  </si>
  <si>
    <t>49 - 113</t>
  </si>
  <si>
    <t>50 - 112</t>
  </si>
  <si>
    <t>51 - 111</t>
  </si>
  <si>
    <t>52 - 110</t>
  </si>
  <si>
    <t>53 - 109</t>
  </si>
  <si>
    <t>54 - 108</t>
  </si>
  <si>
    <t>55 - 107</t>
  </si>
  <si>
    <t>56 - 106</t>
  </si>
  <si>
    <t>57 - 105</t>
  </si>
  <si>
    <t>58 - 104</t>
  </si>
  <si>
    <t>59 - 103</t>
  </si>
  <si>
    <t>60 - 102</t>
  </si>
  <si>
    <t>61 - 101</t>
  </si>
  <si>
    <t>62 - 100</t>
  </si>
  <si>
    <t>63 - 99</t>
  </si>
  <si>
    <t>64 - 98</t>
  </si>
  <si>
    <t>66 - 96</t>
  </si>
  <si>
    <t>65 - 97</t>
  </si>
  <si>
    <t>67 - 95</t>
  </si>
  <si>
    <t>68 - 94</t>
  </si>
  <si>
    <t>69 - 93</t>
  </si>
  <si>
    <t>71 - 91</t>
  </si>
  <si>
    <t>72 - 90</t>
  </si>
  <si>
    <t>70 - 92</t>
  </si>
  <si>
    <t>73 - 89</t>
  </si>
  <si>
    <t>74 - 88</t>
  </si>
  <si>
    <t>75 - 87</t>
  </si>
  <si>
    <t>76 - 86</t>
  </si>
  <si>
    <t>77 - 85</t>
  </si>
  <si>
    <t>78 - 84</t>
  </si>
  <si>
    <t>79 - 83</t>
  </si>
  <si>
    <t>80 - 82</t>
  </si>
  <si>
    <t>81 - 81</t>
  </si>
  <si>
    <t>31 - 131</t>
  </si>
  <si>
    <t>32 - 130</t>
  </si>
  <si>
    <t>33 - 129</t>
  </si>
  <si>
    <t>34 - 128</t>
  </si>
  <si>
    <t>35 - 127</t>
  </si>
  <si>
    <t>36 - 126</t>
  </si>
  <si>
    <t>37 - 125</t>
  </si>
  <si>
    <t>38 - 124</t>
  </si>
  <si>
    <t>39 - 123</t>
  </si>
  <si>
    <t>40 - 122</t>
  </si>
  <si>
    <t>41 - 121</t>
  </si>
  <si>
    <t>42 - 120</t>
  </si>
  <si>
    <t>43 - 119</t>
  </si>
  <si>
    <t>44 - 118</t>
  </si>
  <si>
    <t>45 - 117</t>
  </si>
  <si>
    <t>46 - 116</t>
  </si>
  <si>
    <t>47 - 115</t>
  </si>
  <si>
    <t>48 - 114</t>
  </si>
  <si>
    <t>Schutte H</t>
  </si>
  <si>
    <t>Toorn van de A</t>
  </si>
  <si>
    <t>Tragter Jacq</t>
  </si>
  <si>
    <t>Groot Roesink G</t>
  </si>
  <si>
    <t>Bentsink J</t>
  </si>
  <si>
    <t>Hissink E</t>
  </si>
  <si>
    <t>Stegeman H</t>
  </si>
  <si>
    <t>Schouten H</t>
  </si>
  <si>
    <t>Krosenbrink M</t>
  </si>
  <si>
    <t>Gotink JG</t>
  </si>
  <si>
    <t>Meulenveld H</t>
  </si>
  <si>
    <t>Meulenveld W</t>
  </si>
  <si>
    <t>Brunekreeft M</t>
  </si>
  <si>
    <t>Schurink D</t>
  </si>
  <si>
    <t>Hakken J</t>
  </si>
  <si>
    <t>Lusink Han</t>
  </si>
  <si>
    <t>Coerts S</t>
  </si>
  <si>
    <t>Engel T</t>
  </si>
  <si>
    <t>7  M Eggert- D Eggink</t>
  </si>
  <si>
    <t>10  R Wopereis- N Bosboom</t>
  </si>
  <si>
    <t>13  J Hakken-G Hakken</t>
  </si>
  <si>
    <t>2  G Wassink-H Walgemoet</t>
  </si>
  <si>
    <t>Eerst divisie</t>
  </si>
  <si>
    <t>Kuenen H</t>
  </si>
  <si>
    <t>Lusink R</t>
  </si>
  <si>
    <t>Dolphijn S</t>
  </si>
  <si>
    <t>1  A van de Toorn-J Bentsink</t>
  </si>
  <si>
    <t>2  G Ruumpol-H Halfman</t>
  </si>
  <si>
    <t>3  W van Tuyl-Henk Lusink</t>
  </si>
  <si>
    <t>4  M ter Maat-Joh Lusink</t>
  </si>
  <si>
    <t>5  G ter Haar-M Lusink</t>
  </si>
  <si>
    <t>6  M Krosenbrink-E.Hissink</t>
  </si>
  <si>
    <t>7  H Stomps-W Stomps</t>
  </si>
  <si>
    <t>8  F Floris-M Floris</t>
  </si>
  <si>
    <t>9  G Groot Roesink-J Oonk</t>
  </si>
  <si>
    <t>10  H Stegeman-H Schouten</t>
  </si>
  <si>
    <t>11  J Verhey-R Florijn</t>
  </si>
  <si>
    <t>12  JG Gotink-P de Bruyn</t>
  </si>
  <si>
    <t>13  Han Lusink-W Eggert</t>
  </si>
  <si>
    <t>14  M Brunekreeft-D Schurink</t>
  </si>
  <si>
    <t>15  A Boschker-E Dieperink</t>
  </si>
  <si>
    <t>16  W Meulenveld- H Meulenveld</t>
  </si>
  <si>
    <t>Dijkhuizen J</t>
  </si>
  <si>
    <t>Lusink G</t>
  </si>
  <si>
    <t>Labohm A</t>
  </si>
  <si>
    <t>Deelnemers seizoen 2019-2020</t>
  </si>
  <si>
    <t>1  E Eggink-H Uenk</t>
  </si>
  <si>
    <t>15  E Hissink-A Labohm</t>
  </si>
  <si>
    <t>16  G Lusink-R Lusink</t>
  </si>
  <si>
    <t>2  A Kerkwijk-L Groote Haar</t>
  </si>
  <si>
    <t>3  E Borkus-H Haneveld</t>
  </si>
  <si>
    <t>4  B Bluemers-G Bluemers</t>
  </si>
  <si>
    <t>5  Th Buunk-G Buunk</t>
  </si>
  <si>
    <t>6  S Dolphijn-R Dolphijn</t>
  </si>
  <si>
    <t>8  J Tragter-Jacq Tragter</t>
  </si>
  <si>
    <t>9  V Wiegerinck- J Groote Haar</t>
  </si>
  <si>
    <t>11  B Westervoorde-E Geverink</t>
  </si>
  <si>
    <t>12  S Coerts-T Engel</t>
  </si>
  <si>
    <t>14  A Wiegerinck-I terMaat</t>
  </si>
  <si>
    <t>1  L Visschers-J Visschers</t>
  </si>
  <si>
    <t>3  B te Winkel-F Spekschoor</t>
  </si>
  <si>
    <t>4  M van der Kerkhof-F Tragter</t>
  </si>
  <si>
    <t>5  H Kuenen-R ter Bogt</t>
  </si>
  <si>
    <t>6  G Gotink-J Meijer</t>
  </si>
  <si>
    <t>7  N te Winkel-M Groote Haar</t>
  </si>
  <si>
    <t>8  W Schutte-H Schutte</t>
  </si>
  <si>
    <t>Seizoen 2019 - 2020</t>
  </si>
  <si>
    <t>Stand na ronde 1</t>
  </si>
  <si>
    <t>Vrijdag 1 november  20.00 uur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</si>
</sst>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mmm/yyyy"/>
    <numFmt numFmtId="181" formatCode="[$-409]dddd\,\ mmmm\ dd\,\ yyyy"/>
    <numFmt numFmtId="182" formatCode="d\-mm\-yy;@"/>
    <numFmt numFmtId="183" formatCode="[$-413]d\ mmmm\ yyyy;@"/>
    <numFmt numFmtId="184" formatCode="m/d/yyyy;@"/>
    <numFmt numFmtId="185" formatCode="mmm\-yyyy"/>
    <numFmt numFmtId="186" formatCode="dd\-mm\-yy;@"/>
    <numFmt numFmtId="187" formatCode="[$-413]d\-mmm\-yy;@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87" fontId="0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9" fillId="0" borderId="29" xfId="0" applyFont="1" applyBorder="1" applyAlignment="1">
      <alignment horizontal="left"/>
    </xf>
    <xf numFmtId="0" fontId="4" fillId="0" borderId="26" xfId="0" applyFont="1" applyBorder="1" applyAlignment="1">
      <alignment/>
    </xf>
    <xf numFmtId="16" fontId="4" fillId="0" borderId="30" xfId="0" applyNumberFormat="1" applyFont="1" applyBorder="1" applyAlignment="1">
      <alignment horizontal="center"/>
    </xf>
    <xf numFmtId="16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/>
    </xf>
    <xf numFmtId="187" fontId="4" fillId="0" borderId="33" xfId="0" applyNumberFormat="1" applyFont="1" applyBorder="1" applyAlignment="1">
      <alignment horizontal="center"/>
    </xf>
    <xf numFmtId="187" fontId="4" fillId="0" borderId="34" xfId="0" applyNumberFormat="1" applyFont="1" applyBorder="1" applyAlignment="1">
      <alignment horizontal="center"/>
    </xf>
    <xf numFmtId="187" fontId="4" fillId="0" borderId="2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5" xfId="0" applyFont="1" applyBorder="1" applyAlignment="1">
      <alignment/>
    </xf>
    <xf numFmtId="16" fontId="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8">
      <selection activeCell="H30" sqref="H30"/>
    </sheetView>
  </sheetViews>
  <sheetFormatPr defaultColWidth="9.140625" defaultRowHeight="12.75"/>
  <cols>
    <col min="1" max="1" width="11.57421875" style="0" customWidth="1"/>
    <col min="2" max="2" width="34.00390625" style="0" customWidth="1"/>
    <col min="4" max="4" width="7.421875" style="0" customWidth="1"/>
  </cols>
  <sheetData>
    <row r="1" spans="1:2" ht="15.75">
      <c r="A1" s="13" t="s">
        <v>248</v>
      </c>
      <c r="B1" s="5"/>
    </row>
    <row r="2" spans="1:4" ht="26.25">
      <c r="A2" s="8" t="s">
        <v>5</v>
      </c>
      <c r="B2" s="5" t="s">
        <v>249</v>
      </c>
      <c r="C2" s="17" t="s">
        <v>11</v>
      </c>
      <c r="D2" s="16" t="s">
        <v>10</v>
      </c>
    </row>
    <row r="3" spans="1:4" ht="15.75">
      <c r="A3" s="8"/>
      <c r="B3" s="5"/>
      <c r="C3" s="17"/>
      <c r="D3" s="16"/>
    </row>
    <row r="4" spans="1:4" ht="14.25">
      <c r="A4" s="6">
        <v>1</v>
      </c>
      <c r="B4" s="43" t="str">
        <f>('Uitslagen eredivisie'!A13)</f>
        <v>11  J Verhey-R Florijn</v>
      </c>
      <c r="C4" s="52">
        <f>SUM('Uitslagen eredivisie'!Z13)</f>
        <v>5105</v>
      </c>
      <c r="D4" s="6">
        <v>1</v>
      </c>
    </row>
    <row r="5" spans="1:4" ht="14.25">
      <c r="A5" s="6">
        <v>2</v>
      </c>
      <c r="B5" s="43" t="str">
        <f>('Uitslagen eredivisie'!A17)</f>
        <v>15  A Boschker-E Dieperink</v>
      </c>
      <c r="C5" s="52">
        <f>SUM('Uitslagen eredivisie'!Z17)</f>
        <v>5025</v>
      </c>
      <c r="D5" s="6">
        <v>2</v>
      </c>
    </row>
    <row r="6" spans="1:4" ht="14.25">
      <c r="A6" s="6">
        <v>3</v>
      </c>
      <c r="B6" s="43" t="str">
        <f>('Uitslagen eredivisie'!A4)</f>
        <v>2  G Ruumpol-H Halfman</v>
      </c>
      <c r="C6" s="52">
        <f>SUM('Uitslagen eredivisie'!Z4)</f>
        <v>4935</v>
      </c>
      <c r="D6" s="6">
        <v>3</v>
      </c>
    </row>
    <row r="7" spans="1:4" ht="14.25">
      <c r="A7" s="6">
        <v>4</v>
      </c>
      <c r="B7" s="43" t="str">
        <f>('Uitslagen eredivisie'!A11)</f>
        <v>9  G Groot Roesink-J Oonk</v>
      </c>
      <c r="C7" s="52">
        <f>SUM('Uitslagen eredivisie'!Z11)</f>
        <v>4931</v>
      </c>
      <c r="D7" s="6">
        <v>4</v>
      </c>
    </row>
    <row r="8" spans="1:4" ht="14.25">
      <c r="A8" s="6">
        <v>5</v>
      </c>
      <c r="B8" s="43" t="str">
        <f>('Uitslagen eredivisie'!A10)</f>
        <v>8  F Floris-M Floris</v>
      </c>
      <c r="C8" s="52">
        <f>SUM('Uitslagen eredivisie'!Z10)</f>
        <v>4926</v>
      </c>
      <c r="D8" s="6">
        <v>5</v>
      </c>
    </row>
    <row r="9" spans="1:4" ht="14.25">
      <c r="A9" s="6">
        <v>6</v>
      </c>
      <c r="B9" s="43" t="str">
        <f>('Uitslagen eredivisie'!A7)</f>
        <v>5  G ter Haar-M Lusink</v>
      </c>
      <c r="C9" s="52">
        <f>SUM('Uitslagen eredivisie'!Z7)</f>
        <v>4886</v>
      </c>
      <c r="D9" s="6">
        <v>6</v>
      </c>
    </row>
    <row r="10" spans="1:4" ht="14.25">
      <c r="A10" s="6">
        <v>7</v>
      </c>
      <c r="B10" s="43" t="str">
        <f>('Uitslagen eredivisie'!A12)</f>
        <v>10  H Stegeman-H Schouten</v>
      </c>
      <c r="C10" s="52">
        <f>SUM('Uitslagen eredivisie'!Z12)</f>
        <v>4821</v>
      </c>
      <c r="D10" s="6">
        <v>7</v>
      </c>
    </row>
    <row r="11" spans="1:4" ht="14.25">
      <c r="A11" s="6">
        <v>8</v>
      </c>
      <c r="B11" s="43" t="str">
        <f>('Uitslagen eredivisie'!A16)</f>
        <v>14  M Brunekreeft-D Schurink</v>
      </c>
      <c r="C11" s="52">
        <f>SUM('Uitslagen eredivisie'!Z16)</f>
        <v>4793</v>
      </c>
      <c r="D11" s="6">
        <v>8</v>
      </c>
    </row>
    <row r="12" spans="1:4" ht="14.25">
      <c r="A12" s="6">
        <v>9</v>
      </c>
      <c r="B12" s="43" t="str">
        <f>('Uitslagen eredivisie'!A15)</f>
        <v>13  Han Lusink-W Eggert</v>
      </c>
      <c r="C12" s="52">
        <f>SUM('Uitslagen eredivisie'!Z15)</f>
        <v>4661</v>
      </c>
      <c r="D12" s="6">
        <v>9</v>
      </c>
    </row>
    <row r="13" spans="1:4" ht="14.25">
      <c r="A13" s="6">
        <v>10</v>
      </c>
      <c r="B13" s="43" t="str">
        <f>('Uitslagen eredivisie'!A14)</f>
        <v>12  JG Gotink-P de Bruyn</v>
      </c>
      <c r="C13" s="52">
        <f>SUM('Uitslagen eredivisie'!Z14)</f>
        <v>4621</v>
      </c>
      <c r="D13" s="6">
        <v>10</v>
      </c>
    </row>
    <row r="14" spans="1:4" ht="14.25">
      <c r="A14" s="6">
        <v>11</v>
      </c>
      <c r="B14" s="43" t="str">
        <f>('Uitslagen eredivisie'!A18)</f>
        <v>16  W Meulenveld- H Meulenveld</v>
      </c>
      <c r="C14" s="52">
        <f>SUM('Uitslagen eredivisie'!Z18)</f>
        <v>4607</v>
      </c>
      <c r="D14" s="6">
        <v>11</v>
      </c>
    </row>
    <row r="15" spans="1:4" ht="14.25">
      <c r="A15" s="6">
        <v>12</v>
      </c>
      <c r="B15" s="43" t="str">
        <f>('Uitslagen eredivisie'!A8)</f>
        <v>6  M Krosenbrink-E.Hissink</v>
      </c>
      <c r="C15" s="52">
        <f>SUM('Uitslagen eredivisie'!Z8)</f>
        <v>4530</v>
      </c>
      <c r="D15" s="6">
        <v>12</v>
      </c>
    </row>
    <row r="16" spans="1:4" ht="14.25">
      <c r="A16" s="6">
        <v>13</v>
      </c>
      <c r="B16" s="43" t="str">
        <f>('Uitslagen eredivisie'!A5)</f>
        <v>3  W van Tuyl-Henk Lusink</v>
      </c>
      <c r="C16" s="52">
        <f>SUM('Uitslagen eredivisie'!Z5)</f>
        <v>4419</v>
      </c>
      <c r="D16" s="6">
        <v>13</v>
      </c>
    </row>
    <row r="17" spans="1:5" ht="14.25">
      <c r="A17" s="6">
        <v>14</v>
      </c>
      <c r="B17" s="43" t="str">
        <f>('Uitslagen eredivisie'!A9)</f>
        <v>7  H Stomps-W Stomps</v>
      </c>
      <c r="C17" s="52">
        <f>SUM('Uitslagen eredivisie'!Z9)</f>
        <v>4342</v>
      </c>
      <c r="D17" s="6">
        <v>14</v>
      </c>
      <c r="E17" s="53" t="s">
        <v>9</v>
      </c>
    </row>
    <row r="18" spans="1:5" ht="14.25">
      <c r="A18" s="6">
        <v>15</v>
      </c>
      <c r="B18" s="43" t="str">
        <f>('Uitslagen eredivisie'!A6)</f>
        <v>4  M ter Maat-Joh Lusink</v>
      </c>
      <c r="C18" s="52">
        <f>SUM('Uitslagen eredivisie'!Z6)</f>
        <v>4111</v>
      </c>
      <c r="D18" s="6">
        <v>15</v>
      </c>
      <c r="E18" s="53" t="s">
        <v>9</v>
      </c>
    </row>
    <row r="19" spans="1:5" ht="14.25">
      <c r="A19" s="6">
        <v>16</v>
      </c>
      <c r="B19" s="43" t="str">
        <f>('Uitslagen eredivisie'!A3)</f>
        <v>1  A van de Toorn-J Bentsink</v>
      </c>
      <c r="C19" s="52">
        <f>SUM('Uitslagen eredivisie'!Z3)</f>
        <v>4054</v>
      </c>
      <c r="D19" s="6">
        <v>16</v>
      </c>
      <c r="E19" s="53" t="s">
        <v>9</v>
      </c>
    </row>
    <row r="20" spans="1:5" ht="14.25">
      <c r="A20" s="44"/>
      <c r="B20" s="45"/>
      <c r="C20" s="45"/>
      <c r="D20" s="46"/>
      <c r="E20" s="18"/>
    </row>
    <row r="21" spans="1:5" ht="15">
      <c r="A21" s="47" t="s">
        <v>6</v>
      </c>
      <c r="B21" s="47"/>
      <c r="C21" s="46"/>
      <c r="D21" s="46"/>
      <c r="E21" s="18"/>
    </row>
    <row r="22" spans="1:5" ht="15">
      <c r="A22" s="47"/>
      <c r="B22" s="47"/>
      <c r="C22" s="46"/>
      <c r="D22" s="46"/>
      <c r="E22" s="18"/>
    </row>
    <row r="23" spans="1:5" ht="14.25">
      <c r="A23" s="6">
        <v>1</v>
      </c>
      <c r="B23" s="43" t="str">
        <f>('Uitslagen eerste divisie'!A14)</f>
        <v>12  S Coerts-T Engel</v>
      </c>
      <c r="C23" s="55">
        <f>SUM('Uitslagen eerste divisie'!Z14)</f>
        <v>5450</v>
      </c>
      <c r="D23" s="6">
        <v>1</v>
      </c>
      <c r="E23" s="54" t="s">
        <v>8</v>
      </c>
    </row>
    <row r="24" spans="1:5" ht="14.25">
      <c r="A24" s="14">
        <v>2</v>
      </c>
      <c r="B24" s="43" t="str">
        <f>('Uitslagen eerste divisie'!A18)</f>
        <v>16  G Lusink-R Lusink</v>
      </c>
      <c r="C24" s="55">
        <f>SUM('Uitslagen eerste divisie'!Z18)</f>
        <v>5304</v>
      </c>
      <c r="D24" s="14">
        <v>2</v>
      </c>
      <c r="E24" s="54" t="s">
        <v>8</v>
      </c>
    </row>
    <row r="25" spans="1:5" ht="14.25">
      <c r="A25" s="6">
        <v>3</v>
      </c>
      <c r="B25" s="43" t="str">
        <f>('Uitslagen eerste divisie'!A9)</f>
        <v>7  M Eggert- D Eggink</v>
      </c>
      <c r="C25" s="55">
        <f>SUM('Uitslagen eerste divisie'!Z9)</f>
        <v>5275</v>
      </c>
      <c r="D25" s="6">
        <v>3</v>
      </c>
      <c r="E25" s="54" t="s">
        <v>8</v>
      </c>
    </row>
    <row r="26" spans="1:5" ht="14.25">
      <c r="A26" s="14">
        <v>4</v>
      </c>
      <c r="B26" s="43" t="str">
        <f>('Uitslagen eerste divisie'!A17)</f>
        <v>15  E Hissink-A Labohm</v>
      </c>
      <c r="C26" s="55">
        <f>SUM('Uitslagen eerste divisie'!Z17)</f>
        <v>5211</v>
      </c>
      <c r="D26" s="14">
        <v>4</v>
      </c>
      <c r="E26" s="18"/>
    </row>
    <row r="27" spans="1:5" ht="14.25">
      <c r="A27" s="6">
        <v>5</v>
      </c>
      <c r="B27" s="43" t="str">
        <f>('Uitslagen eerste divisie'!A11)</f>
        <v>9  V Wiegerinck- J Groote Haar</v>
      </c>
      <c r="C27" s="55">
        <f>SUM('Uitslagen eerste divisie'!Z11)</f>
        <v>4976</v>
      </c>
      <c r="D27" s="6">
        <v>5</v>
      </c>
      <c r="E27" s="18"/>
    </row>
    <row r="28" spans="1:4" ht="14.25">
      <c r="A28" s="14">
        <v>6</v>
      </c>
      <c r="B28" s="43" t="str">
        <f>('Uitslagen eerste divisie'!A15)</f>
        <v>13  J Hakken-G Hakken</v>
      </c>
      <c r="C28" s="55">
        <f>SUM('Uitslagen eerste divisie'!Z15)</f>
        <v>4945</v>
      </c>
      <c r="D28" s="14">
        <v>6</v>
      </c>
    </row>
    <row r="29" spans="1:4" ht="14.25">
      <c r="A29" s="6">
        <v>7</v>
      </c>
      <c r="B29" s="43" t="str">
        <f>('Uitslagen eerste divisie'!A12)</f>
        <v>10  R Wopereis- N Bosboom</v>
      </c>
      <c r="C29" s="55">
        <f>SUM('Uitslagen eerste divisie'!Z12)</f>
        <v>4860</v>
      </c>
      <c r="D29" s="6">
        <v>7</v>
      </c>
    </row>
    <row r="30" spans="1:4" ht="14.25">
      <c r="A30" s="14">
        <v>8</v>
      </c>
      <c r="B30" s="43" t="str">
        <f>('Uitslagen eerste divisie'!A13)</f>
        <v>11  B Westervoorde-E Geverink</v>
      </c>
      <c r="C30" s="55">
        <f>SUM('Uitslagen eerste divisie'!Z13)</f>
        <v>4766</v>
      </c>
      <c r="D30" s="14">
        <v>8</v>
      </c>
    </row>
    <row r="31" spans="1:4" ht="14.25">
      <c r="A31" s="6">
        <v>9</v>
      </c>
      <c r="B31" s="43" t="str">
        <f>('Uitslagen eerste divisie'!A10)</f>
        <v>8  J Tragter-Jacq Tragter</v>
      </c>
      <c r="C31" s="55">
        <f>SUM('Uitslagen eerste divisie'!Z10)</f>
        <v>4625</v>
      </c>
      <c r="D31" s="6">
        <v>9</v>
      </c>
    </row>
    <row r="32" spans="1:4" ht="14.25">
      <c r="A32" s="14">
        <v>10</v>
      </c>
      <c r="B32" s="43" t="str">
        <f>('Uitslagen eerste divisie'!A5)</f>
        <v>3  E Borkus-H Haneveld</v>
      </c>
      <c r="C32" s="55">
        <f>SUM('Uitslagen eerste divisie'!Z5)</f>
        <v>4549</v>
      </c>
      <c r="D32" s="14">
        <v>10</v>
      </c>
    </row>
    <row r="33" spans="1:4" ht="14.25">
      <c r="A33" s="6">
        <v>11</v>
      </c>
      <c r="B33" s="43" t="str">
        <f>('Uitslagen eerste divisie'!A6)</f>
        <v>4  B Bluemers-G Bluemers</v>
      </c>
      <c r="C33" s="55">
        <f>SUM('Uitslagen eerste divisie'!Z6)</f>
        <v>4532</v>
      </c>
      <c r="D33" s="6">
        <v>11</v>
      </c>
    </row>
    <row r="34" spans="1:4" ht="14.25">
      <c r="A34" s="14">
        <v>12</v>
      </c>
      <c r="B34" s="43" t="str">
        <f>('Uitslagen eerste divisie'!A7)</f>
        <v>5  Th Buunk-G Buunk</v>
      </c>
      <c r="C34" s="55">
        <f>SUM('Uitslagen eerste divisie'!Z7)</f>
        <v>4010</v>
      </c>
      <c r="D34" s="14">
        <v>12</v>
      </c>
    </row>
    <row r="35" spans="1:4" ht="14.25">
      <c r="A35" s="6">
        <v>13</v>
      </c>
      <c r="B35" s="43" t="str">
        <f>('Uitslagen eerste divisie'!A4)</f>
        <v>2  A Kerkwijk-L Groote Haar</v>
      </c>
      <c r="C35" s="55">
        <f>SUM('Uitslagen eerste divisie'!Z4)</f>
        <v>3965</v>
      </c>
      <c r="D35" s="6">
        <v>13</v>
      </c>
    </row>
    <row r="36" spans="1:4" ht="14.25">
      <c r="A36" s="14">
        <v>14</v>
      </c>
      <c r="B36" s="43" t="str">
        <f>('Uitslagen eerste divisie'!A8)</f>
        <v>6  S Dolphijn-R Dolphijn</v>
      </c>
      <c r="C36" s="55">
        <f>SUM('Uitslagen eerste divisie'!Z8)</f>
        <v>3893</v>
      </c>
      <c r="D36" s="14">
        <v>14</v>
      </c>
    </row>
    <row r="37" spans="1:4" ht="14.25">
      <c r="A37" s="6">
        <v>15</v>
      </c>
      <c r="B37" s="43" t="str">
        <f>('Uitslagen eerste divisie'!A16)</f>
        <v>14  A Wiegerinck-I terMaat</v>
      </c>
      <c r="C37" s="55">
        <f>SUM('Uitslagen eerste divisie'!Z16)</f>
        <v>3790</v>
      </c>
      <c r="D37" s="6">
        <v>15</v>
      </c>
    </row>
    <row r="38" spans="1:4" ht="14.25">
      <c r="A38" s="14">
        <v>16</v>
      </c>
      <c r="B38" s="43" t="str">
        <f>('Uitslagen eerste divisie'!A3)</f>
        <v>1  E Eggink-H Uenk</v>
      </c>
      <c r="C38" s="55">
        <f>SUM('Uitslagen eerste divisie'!Z3)</f>
        <v>3649</v>
      </c>
      <c r="D38" s="14">
        <v>16</v>
      </c>
    </row>
    <row r="39" spans="1:4" ht="14.25">
      <c r="A39" s="9"/>
      <c r="B39" s="10"/>
      <c r="C39" s="10"/>
      <c r="D39" s="4"/>
    </row>
    <row r="40" spans="1:4" ht="15">
      <c r="A40" s="8" t="s">
        <v>7</v>
      </c>
      <c r="B40" s="8"/>
      <c r="C40" s="4"/>
      <c r="D40" s="4"/>
    </row>
    <row r="41" spans="1:4" ht="15">
      <c r="A41" s="8"/>
      <c r="B41" s="8"/>
      <c r="C41" s="4"/>
      <c r="D41" s="4"/>
    </row>
    <row r="42" spans="1:4" ht="14.25">
      <c r="A42" s="6">
        <v>1</v>
      </c>
      <c r="B42" s="7" t="str">
        <f>('Uitslag kruisjassen'!A3)</f>
        <v>1  L Visschers-J Visschers</v>
      </c>
      <c r="C42" s="51">
        <f>SUM('Uitslag kruisjassen'!Z3)</f>
        <v>3960</v>
      </c>
      <c r="D42" s="6">
        <v>1</v>
      </c>
    </row>
    <row r="43" spans="1:4" ht="14.25">
      <c r="A43" s="6">
        <v>2</v>
      </c>
      <c r="B43" s="7" t="str">
        <f>('Uitslag kruisjassen'!A5)</f>
        <v>3  B te Winkel-F Spekschoor</v>
      </c>
      <c r="C43" s="51">
        <f>SUM('Uitslag kruisjassen'!Z5)</f>
        <v>3890</v>
      </c>
      <c r="D43" s="6">
        <v>2</v>
      </c>
    </row>
    <row r="44" spans="1:4" ht="14.25">
      <c r="A44" s="6">
        <v>3</v>
      </c>
      <c r="B44" s="7" t="str">
        <f>('Uitslag kruisjassen'!A6)</f>
        <v>4  M van der Kerkhof-F Tragter</v>
      </c>
      <c r="C44" s="51">
        <f>SUM('Uitslag kruisjassen'!Z6)</f>
        <v>3400</v>
      </c>
      <c r="D44" s="6">
        <v>3</v>
      </c>
    </row>
    <row r="45" spans="1:4" ht="14.25">
      <c r="A45" s="6">
        <v>4</v>
      </c>
      <c r="B45" s="7" t="str">
        <f>('Uitslag kruisjassen'!A9)</f>
        <v>7  N te Winkel-M Groote Haar</v>
      </c>
      <c r="C45" s="51">
        <f>SUM('Uitslag kruisjassen'!Z9)</f>
        <v>3350</v>
      </c>
      <c r="D45" s="6">
        <v>4</v>
      </c>
    </row>
    <row r="46" spans="1:4" ht="14.25">
      <c r="A46" s="6">
        <v>5</v>
      </c>
      <c r="B46" s="7" t="str">
        <f>('Uitslag kruisjassen'!A4)</f>
        <v>2  G Wassink-H Walgemoet</v>
      </c>
      <c r="C46" s="51">
        <f>SUM('Uitslag kruisjassen'!Z4)</f>
        <v>3330</v>
      </c>
      <c r="D46" s="6">
        <v>5</v>
      </c>
    </row>
    <row r="47" spans="1:4" ht="14.25">
      <c r="A47" s="6">
        <v>6</v>
      </c>
      <c r="B47" s="7" t="str">
        <f>('Uitslag kruisjassen'!A8)</f>
        <v>6  G Gotink-J Meijer</v>
      </c>
      <c r="C47" s="51">
        <f>SUM('Uitslag kruisjassen'!Z8)</f>
        <v>3310</v>
      </c>
      <c r="D47" s="6">
        <v>6</v>
      </c>
    </row>
    <row r="48" spans="1:4" ht="14.25">
      <c r="A48" s="6">
        <v>7</v>
      </c>
      <c r="B48" s="7" t="str">
        <f>('Uitslag kruisjassen'!A7)</f>
        <v>5  H Kuenen-R ter Bogt</v>
      </c>
      <c r="C48" s="51">
        <f>SUM('Uitslag kruisjassen'!Z7)</f>
        <v>3280</v>
      </c>
      <c r="D48" s="6">
        <v>7</v>
      </c>
    </row>
    <row r="49" spans="1:4" ht="14.25">
      <c r="A49" s="6">
        <v>8</v>
      </c>
      <c r="B49" s="7" t="str">
        <f>('Uitslag kruisjassen'!A10)</f>
        <v>8  W Schutte-H Schutte</v>
      </c>
      <c r="C49" s="51">
        <f>SUM('Uitslag kruisjassen'!Z10)</f>
        <v>2980</v>
      </c>
      <c r="D49" s="6">
        <v>8</v>
      </c>
    </row>
    <row r="50" spans="1:4" ht="14.25">
      <c r="A50" s="6">
        <v>9</v>
      </c>
      <c r="B50" s="7">
        <f>('Uitslag kruisjassen'!A11)</f>
        <v>0</v>
      </c>
      <c r="C50" s="51">
        <f>SUM('Uitslag kruisjassen'!Z11)</f>
        <v>0</v>
      </c>
      <c r="D50" s="6"/>
    </row>
    <row r="51" spans="1:4" ht="14.25">
      <c r="A51" s="6">
        <v>10</v>
      </c>
      <c r="B51" s="7">
        <f>('Uitslag kruisjassen'!A12)</f>
        <v>0</v>
      </c>
      <c r="C51" s="51">
        <f>SUM('Uitslag kruisjassen'!Z12)</f>
        <v>0</v>
      </c>
      <c r="D51" s="6"/>
    </row>
    <row r="52" spans="1:4" ht="14.25">
      <c r="A52" s="6"/>
      <c r="B52" s="7"/>
      <c r="C52" s="7">
        <f>SUM('Uitslag kruisjassen'!Z13)</f>
        <v>0</v>
      </c>
      <c r="D52" s="6"/>
    </row>
    <row r="53" spans="1:4" ht="14.25">
      <c r="A53" s="6"/>
      <c r="B53" s="7"/>
      <c r="C53" s="7">
        <f>SUM('Uitslag kruisjassen'!Z14)</f>
        <v>0</v>
      </c>
      <c r="D53" s="6"/>
    </row>
    <row r="54" ht="20.25">
      <c r="B54" s="20" t="s">
        <v>250</v>
      </c>
    </row>
    <row r="55" ht="14.25">
      <c r="B55" s="12"/>
    </row>
  </sheetData>
  <sheetProtection/>
  <autoFilter ref="A41:D49">
    <sortState ref="A42:D55">
      <sortCondition descending="1" sortBy="value" ref="C42:C55"/>
    </sortState>
  </autoFilter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14" sqref="F14"/>
    </sheetView>
  </sheetViews>
  <sheetFormatPr defaultColWidth="9.140625" defaultRowHeight="12.75"/>
  <cols>
    <col min="1" max="1" width="31.7109375" style="0" bestFit="1" customWidth="1"/>
    <col min="2" max="2" width="9.140625" style="0" customWidth="1"/>
    <col min="3" max="7" width="9.28125" style="0" bestFit="1" customWidth="1"/>
    <col min="8" max="10" width="10.28125" style="0" bestFit="1" customWidth="1"/>
    <col min="11" max="13" width="9.7109375" style="0" bestFit="1" customWidth="1"/>
    <col min="14" max="19" width="9.28125" style="0" bestFit="1" customWidth="1"/>
    <col min="20" max="22" width="10.140625" style="0" bestFit="1" customWidth="1"/>
    <col min="23" max="25" width="10.00390625" style="0" bestFit="1" customWidth="1"/>
    <col min="26" max="26" width="9.28125" style="0" bestFit="1" customWidth="1"/>
  </cols>
  <sheetData>
    <row r="1" spans="1:26" ht="14.25">
      <c r="A1" s="77" t="s">
        <v>1</v>
      </c>
      <c r="B1" s="78" t="s">
        <v>0</v>
      </c>
      <c r="C1" s="66" t="s">
        <v>12</v>
      </c>
      <c r="D1" s="67" t="s">
        <v>2</v>
      </c>
      <c r="E1" s="66" t="s">
        <v>0</v>
      </c>
      <c r="F1" s="66" t="s">
        <v>12</v>
      </c>
      <c r="G1" s="67" t="s">
        <v>2</v>
      </c>
      <c r="H1" s="66" t="s">
        <v>0</v>
      </c>
      <c r="I1" s="66" t="s">
        <v>12</v>
      </c>
      <c r="J1" s="67" t="s">
        <v>2</v>
      </c>
      <c r="K1" s="66" t="s">
        <v>0</v>
      </c>
      <c r="L1" s="66" t="s">
        <v>12</v>
      </c>
      <c r="M1" s="67" t="s">
        <v>2</v>
      </c>
      <c r="N1" s="66" t="s">
        <v>0</v>
      </c>
      <c r="O1" s="66" t="s">
        <v>12</v>
      </c>
      <c r="P1" s="67" t="s">
        <v>2</v>
      </c>
      <c r="Q1" s="66" t="s">
        <v>0</v>
      </c>
      <c r="R1" s="66" t="s">
        <v>12</v>
      </c>
      <c r="S1" s="67" t="s">
        <v>2</v>
      </c>
      <c r="T1" s="66" t="s">
        <v>0</v>
      </c>
      <c r="U1" s="66" t="s">
        <v>12</v>
      </c>
      <c r="V1" s="67" t="s">
        <v>2</v>
      </c>
      <c r="W1" s="66" t="s">
        <v>0</v>
      </c>
      <c r="X1" s="66" t="s">
        <v>12</v>
      </c>
      <c r="Y1" s="68" t="s">
        <v>2</v>
      </c>
      <c r="Z1" s="4"/>
    </row>
    <row r="2" spans="1:26" ht="15" thickBot="1">
      <c r="A2" s="79"/>
      <c r="B2" s="71">
        <v>43742</v>
      </c>
      <c r="C2" s="71">
        <v>43742</v>
      </c>
      <c r="D2" s="71">
        <v>43742</v>
      </c>
      <c r="E2" s="72">
        <v>43770</v>
      </c>
      <c r="F2" s="72">
        <v>43770</v>
      </c>
      <c r="G2" s="72">
        <v>43770</v>
      </c>
      <c r="H2" s="72">
        <v>43805</v>
      </c>
      <c r="I2" s="72">
        <v>43805</v>
      </c>
      <c r="J2" s="72">
        <v>43805</v>
      </c>
      <c r="K2" s="72">
        <v>43840</v>
      </c>
      <c r="L2" s="72">
        <v>43840</v>
      </c>
      <c r="M2" s="72">
        <v>43840</v>
      </c>
      <c r="N2" s="72">
        <v>43868</v>
      </c>
      <c r="O2" s="72">
        <v>43868</v>
      </c>
      <c r="P2" s="72">
        <v>43868</v>
      </c>
      <c r="Q2" s="72">
        <v>43896</v>
      </c>
      <c r="R2" s="72">
        <v>43896</v>
      </c>
      <c r="S2" s="72">
        <v>43896</v>
      </c>
      <c r="T2" s="72">
        <v>43917</v>
      </c>
      <c r="U2" s="72">
        <v>43917</v>
      </c>
      <c r="V2" s="72">
        <v>43917</v>
      </c>
      <c r="W2" s="72">
        <v>43945</v>
      </c>
      <c r="X2" s="72">
        <v>43945</v>
      </c>
      <c r="Y2" s="72">
        <v>43945</v>
      </c>
      <c r="Z2" s="4"/>
    </row>
    <row r="3" spans="1:28" ht="14.25">
      <c r="A3" s="4" t="s">
        <v>208</v>
      </c>
      <c r="B3" s="73">
        <v>1808</v>
      </c>
      <c r="C3" s="74">
        <v>2246</v>
      </c>
      <c r="D3" s="74">
        <f>SUM(B3+C3)</f>
        <v>4054</v>
      </c>
      <c r="E3" s="75"/>
      <c r="F3" s="75"/>
      <c r="G3" s="75">
        <f aca="true" t="shared" si="0" ref="G3:G18">SUM(E3+F3)</f>
        <v>0</v>
      </c>
      <c r="H3" s="76"/>
      <c r="I3" s="75"/>
      <c r="J3" s="75">
        <f aca="true" t="shared" si="1" ref="J3:J17">SUM(H3+I3)</f>
        <v>0</v>
      </c>
      <c r="K3" s="76"/>
      <c r="L3" s="75"/>
      <c r="M3" s="75">
        <f aca="true" t="shared" si="2" ref="M3:M18">SUM(K3+L3)</f>
        <v>0</v>
      </c>
      <c r="N3" s="76"/>
      <c r="O3" s="75"/>
      <c r="P3" s="75">
        <f aca="true" t="shared" si="3" ref="P3:P18">SUM(N3+O3)</f>
        <v>0</v>
      </c>
      <c r="Q3" s="76"/>
      <c r="R3" s="75"/>
      <c r="S3" s="75">
        <f aca="true" t="shared" si="4" ref="S3:S18">SUM(Q3+R3)</f>
        <v>0</v>
      </c>
      <c r="T3" s="76"/>
      <c r="U3" s="75"/>
      <c r="V3" s="75">
        <f aca="true" t="shared" si="5" ref="V3:V18">SUM(T3+U3)</f>
        <v>0</v>
      </c>
      <c r="W3" s="76"/>
      <c r="X3" s="75"/>
      <c r="Y3" s="75">
        <f aca="true" t="shared" si="6" ref="Y3:Y18">SUM(W3+X3)</f>
        <v>0</v>
      </c>
      <c r="Z3" s="4">
        <f>SUM(D3+G3+J3+M3+P3+S3+V3+Y3)</f>
        <v>4054</v>
      </c>
      <c r="AB3" s="4"/>
    </row>
    <row r="4" spans="1:28" ht="14.25">
      <c r="A4" s="4" t="s">
        <v>209</v>
      </c>
      <c r="B4" s="52">
        <v>2553</v>
      </c>
      <c r="C4" s="51">
        <v>2382</v>
      </c>
      <c r="D4" s="51">
        <f aca="true" t="shared" si="7" ref="D4:D18">SUM(B4+C4)</f>
        <v>4935</v>
      </c>
      <c r="E4" s="7"/>
      <c r="F4" s="7"/>
      <c r="G4" s="7">
        <f t="shared" si="0"/>
        <v>0</v>
      </c>
      <c r="H4" s="15"/>
      <c r="I4" s="7"/>
      <c r="J4" s="7">
        <f t="shared" si="1"/>
        <v>0</v>
      </c>
      <c r="K4" s="15"/>
      <c r="L4" s="7"/>
      <c r="M4" s="7">
        <f t="shared" si="2"/>
        <v>0</v>
      </c>
      <c r="N4" s="15"/>
      <c r="O4" s="7"/>
      <c r="P4" s="7">
        <f t="shared" si="3"/>
        <v>0</v>
      </c>
      <c r="Q4" s="15"/>
      <c r="R4" s="7"/>
      <c r="S4" s="7">
        <f t="shared" si="4"/>
        <v>0</v>
      </c>
      <c r="T4" s="15"/>
      <c r="U4" s="7"/>
      <c r="V4" s="7">
        <f t="shared" si="5"/>
        <v>0</v>
      </c>
      <c r="W4" s="15"/>
      <c r="X4" s="7"/>
      <c r="Y4" s="7">
        <f t="shared" si="6"/>
        <v>0</v>
      </c>
      <c r="Z4" s="4">
        <f aca="true" t="shared" si="8" ref="Z4:Z18">SUM(D4+G4+J4+M4+P4+S4+V4+Y4)</f>
        <v>4935</v>
      </c>
      <c r="AB4" s="4"/>
    </row>
    <row r="5" spans="1:28" ht="12.75" customHeight="1">
      <c r="A5" s="4" t="s">
        <v>210</v>
      </c>
      <c r="B5" s="52">
        <v>2123</v>
      </c>
      <c r="C5" s="51">
        <v>2296</v>
      </c>
      <c r="D5" s="51">
        <f t="shared" si="7"/>
        <v>4419</v>
      </c>
      <c r="E5" s="7"/>
      <c r="F5" s="7"/>
      <c r="G5" s="7">
        <f t="shared" si="0"/>
        <v>0</v>
      </c>
      <c r="H5" s="15"/>
      <c r="I5" s="75"/>
      <c r="J5" s="7">
        <f>SUM(H5+I5)</f>
        <v>0</v>
      </c>
      <c r="K5" s="15"/>
      <c r="L5" s="7"/>
      <c r="M5" s="7">
        <f t="shared" si="2"/>
        <v>0</v>
      </c>
      <c r="N5" s="15"/>
      <c r="O5" s="7"/>
      <c r="P5" s="7">
        <f t="shared" si="3"/>
        <v>0</v>
      </c>
      <c r="Q5" s="15"/>
      <c r="R5" s="7"/>
      <c r="S5" s="7">
        <f t="shared" si="4"/>
        <v>0</v>
      </c>
      <c r="T5" s="15"/>
      <c r="U5" s="7"/>
      <c r="V5" s="7">
        <f t="shared" si="5"/>
        <v>0</v>
      </c>
      <c r="W5" s="15"/>
      <c r="X5" s="7"/>
      <c r="Y5" s="7">
        <f>SUM(W5+X5)</f>
        <v>0</v>
      </c>
      <c r="Z5" s="4">
        <f t="shared" si="8"/>
        <v>4419</v>
      </c>
      <c r="AB5" s="4"/>
    </row>
    <row r="6" spans="1:28" ht="14.25">
      <c r="A6" s="4" t="s">
        <v>211</v>
      </c>
      <c r="B6" s="52">
        <v>2400</v>
      </c>
      <c r="C6" s="51">
        <v>1711</v>
      </c>
      <c r="D6" s="51">
        <f t="shared" si="7"/>
        <v>4111</v>
      </c>
      <c r="E6" s="7"/>
      <c r="F6" s="7"/>
      <c r="G6" s="7">
        <f t="shared" si="0"/>
        <v>0</v>
      </c>
      <c r="H6" s="15"/>
      <c r="I6" s="7"/>
      <c r="J6" s="7">
        <f t="shared" si="1"/>
        <v>0</v>
      </c>
      <c r="K6" s="15"/>
      <c r="L6" s="7"/>
      <c r="M6" s="7">
        <f t="shared" si="2"/>
        <v>0</v>
      </c>
      <c r="N6" s="15"/>
      <c r="O6" s="7"/>
      <c r="P6" s="7">
        <f t="shared" si="3"/>
        <v>0</v>
      </c>
      <c r="Q6" s="15"/>
      <c r="R6" s="7"/>
      <c r="S6" s="7">
        <f t="shared" si="4"/>
        <v>0</v>
      </c>
      <c r="T6" s="15"/>
      <c r="U6" s="7"/>
      <c r="V6" s="7">
        <f t="shared" si="5"/>
        <v>0</v>
      </c>
      <c r="W6" s="15"/>
      <c r="X6" s="7"/>
      <c r="Y6" s="7">
        <f t="shared" si="6"/>
        <v>0</v>
      </c>
      <c r="Z6" s="4">
        <f t="shared" si="8"/>
        <v>4111</v>
      </c>
      <c r="AB6" s="4"/>
    </row>
    <row r="7" spans="1:28" ht="14.25">
      <c r="A7" s="4" t="s">
        <v>212</v>
      </c>
      <c r="B7" s="52">
        <v>2400</v>
      </c>
      <c r="C7" s="51">
        <v>2486</v>
      </c>
      <c r="D7" s="51">
        <f t="shared" si="7"/>
        <v>4886</v>
      </c>
      <c r="E7" s="7"/>
      <c r="F7" s="7"/>
      <c r="G7" s="7">
        <f t="shared" si="0"/>
        <v>0</v>
      </c>
      <c r="H7" s="15"/>
      <c r="I7" s="75"/>
      <c r="J7" s="7">
        <f t="shared" si="1"/>
        <v>0</v>
      </c>
      <c r="K7" s="15"/>
      <c r="L7" s="7"/>
      <c r="M7" s="7">
        <f t="shared" si="2"/>
        <v>0</v>
      </c>
      <c r="N7" s="15"/>
      <c r="O7" s="7"/>
      <c r="P7" s="7">
        <f t="shared" si="3"/>
        <v>0</v>
      </c>
      <c r="Q7" s="15"/>
      <c r="R7" s="7"/>
      <c r="S7" s="7">
        <f t="shared" si="4"/>
        <v>0</v>
      </c>
      <c r="T7" s="15"/>
      <c r="U7" s="7"/>
      <c r="V7" s="7">
        <f t="shared" si="5"/>
        <v>0</v>
      </c>
      <c r="W7" s="15"/>
      <c r="X7" s="7"/>
      <c r="Y7" s="7">
        <f t="shared" si="6"/>
        <v>0</v>
      </c>
      <c r="Z7" s="4">
        <f t="shared" si="8"/>
        <v>4886</v>
      </c>
      <c r="AB7" s="4"/>
    </row>
    <row r="8" spans="1:28" ht="14.25">
      <c r="A8" s="4" t="s">
        <v>213</v>
      </c>
      <c r="B8" s="52">
        <v>2077</v>
      </c>
      <c r="C8" s="51">
        <v>2453</v>
      </c>
      <c r="D8" s="51">
        <f t="shared" si="7"/>
        <v>4530</v>
      </c>
      <c r="E8" s="7"/>
      <c r="F8" s="7"/>
      <c r="G8" s="7">
        <f t="shared" si="0"/>
        <v>0</v>
      </c>
      <c r="H8" s="15"/>
      <c r="I8" s="7"/>
      <c r="J8" s="7">
        <f t="shared" si="1"/>
        <v>0</v>
      </c>
      <c r="K8" s="15"/>
      <c r="L8" s="7"/>
      <c r="M8" s="7">
        <f t="shared" si="2"/>
        <v>0</v>
      </c>
      <c r="N8" s="15"/>
      <c r="O8" s="7"/>
      <c r="P8" s="7">
        <f t="shared" si="3"/>
        <v>0</v>
      </c>
      <c r="Q8" s="15"/>
      <c r="R8" s="7"/>
      <c r="S8" s="7">
        <f t="shared" si="4"/>
        <v>0</v>
      </c>
      <c r="T8" s="15"/>
      <c r="U8" s="7"/>
      <c r="V8" s="7">
        <f t="shared" si="5"/>
        <v>0</v>
      </c>
      <c r="W8" s="15"/>
      <c r="X8" s="7"/>
      <c r="Y8" s="7">
        <f t="shared" si="6"/>
        <v>0</v>
      </c>
      <c r="Z8" s="4">
        <f t="shared" si="8"/>
        <v>4530</v>
      </c>
      <c r="AB8" s="4"/>
    </row>
    <row r="9" spans="1:28" ht="14.25">
      <c r="A9" s="10" t="s">
        <v>214</v>
      </c>
      <c r="B9" s="52">
        <v>1962</v>
      </c>
      <c r="C9" s="51">
        <v>2380</v>
      </c>
      <c r="D9" s="51">
        <f t="shared" si="7"/>
        <v>4342</v>
      </c>
      <c r="E9" s="7"/>
      <c r="F9" s="7"/>
      <c r="G9" s="7">
        <f t="shared" si="0"/>
        <v>0</v>
      </c>
      <c r="H9" s="15"/>
      <c r="I9" s="75"/>
      <c r="J9" s="7">
        <f t="shared" si="1"/>
        <v>0</v>
      </c>
      <c r="K9" s="15"/>
      <c r="L9" s="7"/>
      <c r="M9" s="7">
        <f t="shared" si="2"/>
        <v>0</v>
      </c>
      <c r="N9" s="15"/>
      <c r="O9" s="7"/>
      <c r="P9" s="7">
        <f t="shared" si="3"/>
        <v>0</v>
      </c>
      <c r="Q9" s="15"/>
      <c r="R9" s="7"/>
      <c r="S9" s="7">
        <f t="shared" si="4"/>
        <v>0</v>
      </c>
      <c r="T9" s="15"/>
      <c r="U9" s="7"/>
      <c r="V9" s="7">
        <f t="shared" si="5"/>
        <v>0</v>
      </c>
      <c r="W9" s="15"/>
      <c r="X9" s="7"/>
      <c r="Y9" s="7">
        <f t="shared" si="6"/>
        <v>0</v>
      </c>
      <c r="Z9" s="4">
        <f t="shared" si="8"/>
        <v>4342</v>
      </c>
      <c r="AB9" s="10"/>
    </row>
    <row r="10" spans="1:28" ht="14.25">
      <c r="A10" s="10" t="s">
        <v>215</v>
      </c>
      <c r="B10" s="52">
        <v>2163</v>
      </c>
      <c r="C10" s="51">
        <v>2763</v>
      </c>
      <c r="D10" s="51">
        <f t="shared" si="7"/>
        <v>4926</v>
      </c>
      <c r="E10" s="7"/>
      <c r="F10" s="7"/>
      <c r="G10" s="7">
        <f t="shared" si="0"/>
        <v>0</v>
      </c>
      <c r="H10" s="15"/>
      <c r="I10" s="7"/>
      <c r="J10" s="7">
        <f t="shared" si="1"/>
        <v>0</v>
      </c>
      <c r="K10" s="15"/>
      <c r="L10" s="7"/>
      <c r="M10" s="7">
        <f t="shared" si="2"/>
        <v>0</v>
      </c>
      <c r="N10" s="15"/>
      <c r="O10" s="7"/>
      <c r="P10" s="7">
        <f t="shared" si="3"/>
        <v>0</v>
      </c>
      <c r="Q10" s="15"/>
      <c r="R10" s="7"/>
      <c r="S10" s="7">
        <f t="shared" si="4"/>
        <v>0</v>
      </c>
      <c r="T10" s="15"/>
      <c r="U10" s="7"/>
      <c r="V10" s="7">
        <f t="shared" si="5"/>
        <v>0</v>
      </c>
      <c r="W10" s="15"/>
      <c r="X10" s="7"/>
      <c r="Y10" s="7">
        <f t="shared" si="6"/>
        <v>0</v>
      </c>
      <c r="Z10" s="4">
        <f t="shared" si="8"/>
        <v>4926</v>
      </c>
      <c r="AB10" s="10"/>
    </row>
    <row r="11" spans="1:28" ht="14.25">
      <c r="A11" s="10" t="s">
        <v>216</v>
      </c>
      <c r="B11" s="52">
        <v>2655</v>
      </c>
      <c r="C11" s="51">
        <v>2276</v>
      </c>
      <c r="D11" s="51">
        <f t="shared" si="7"/>
        <v>4931</v>
      </c>
      <c r="E11" s="7"/>
      <c r="F11" s="7"/>
      <c r="G11" s="7">
        <f t="shared" si="0"/>
        <v>0</v>
      </c>
      <c r="H11" s="15"/>
      <c r="I11" s="75"/>
      <c r="J11" s="7">
        <f t="shared" si="1"/>
        <v>0</v>
      </c>
      <c r="K11" s="15"/>
      <c r="L11" s="7"/>
      <c r="M11" s="7">
        <f t="shared" si="2"/>
        <v>0</v>
      </c>
      <c r="N11" s="15"/>
      <c r="O11" s="7"/>
      <c r="P11" s="7">
        <f t="shared" si="3"/>
        <v>0</v>
      </c>
      <c r="Q11" s="15"/>
      <c r="R11" s="7"/>
      <c r="S11" s="7">
        <f t="shared" si="4"/>
        <v>0</v>
      </c>
      <c r="T11" s="15"/>
      <c r="U11" s="7"/>
      <c r="V11" s="7">
        <f t="shared" si="5"/>
        <v>0</v>
      </c>
      <c r="W11" s="15"/>
      <c r="X11" s="7"/>
      <c r="Y11" s="7">
        <f t="shared" si="6"/>
        <v>0</v>
      </c>
      <c r="Z11" s="4">
        <f t="shared" si="8"/>
        <v>4931</v>
      </c>
      <c r="AB11" s="10"/>
    </row>
    <row r="12" spans="1:28" ht="14.25">
      <c r="A12" s="10" t="s">
        <v>217</v>
      </c>
      <c r="B12" s="52">
        <v>2179</v>
      </c>
      <c r="C12" s="51">
        <v>2642</v>
      </c>
      <c r="D12" s="51">
        <f t="shared" si="7"/>
        <v>4821</v>
      </c>
      <c r="E12" s="7"/>
      <c r="F12" s="7"/>
      <c r="G12" s="7">
        <f t="shared" si="0"/>
        <v>0</v>
      </c>
      <c r="H12" s="15"/>
      <c r="I12" s="7"/>
      <c r="J12" s="7">
        <f t="shared" si="1"/>
        <v>0</v>
      </c>
      <c r="K12" s="15"/>
      <c r="L12" s="7"/>
      <c r="M12" s="7">
        <f t="shared" si="2"/>
        <v>0</v>
      </c>
      <c r="N12" s="15"/>
      <c r="O12" s="7"/>
      <c r="P12" s="7">
        <f t="shared" si="3"/>
        <v>0</v>
      </c>
      <c r="Q12" s="15"/>
      <c r="R12" s="7"/>
      <c r="S12" s="7">
        <f t="shared" si="4"/>
        <v>0</v>
      </c>
      <c r="T12" s="15"/>
      <c r="U12" s="7"/>
      <c r="V12" s="7">
        <f t="shared" si="5"/>
        <v>0</v>
      </c>
      <c r="W12" s="15"/>
      <c r="X12" s="7"/>
      <c r="Y12" s="7">
        <f t="shared" si="6"/>
        <v>0</v>
      </c>
      <c r="Z12" s="4">
        <f t="shared" si="8"/>
        <v>4821</v>
      </c>
      <c r="AB12" s="10"/>
    </row>
    <row r="13" spans="1:28" ht="14.25">
      <c r="A13" s="10" t="s">
        <v>218</v>
      </c>
      <c r="B13" s="52">
        <v>2168</v>
      </c>
      <c r="C13" s="51">
        <v>2937</v>
      </c>
      <c r="D13" s="51">
        <f t="shared" si="7"/>
        <v>5105</v>
      </c>
      <c r="E13" s="7"/>
      <c r="F13" s="7"/>
      <c r="G13" s="7">
        <f t="shared" si="0"/>
        <v>0</v>
      </c>
      <c r="H13" s="15"/>
      <c r="I13" s="75"/>
      <c r="J13" s="7">
        <f t="shared" si="1"/>
        <v>0</v>
      </c>
      <c r="K13" s="15"/>
      <c r="L13" s="7"/>
      <c r="M13" s="7">
        <f t="shared" si="2"/>
        <v>0</v>
      </c>
      <c r="N13" s="15"/>
      <c r="O13" s="7"/>
      <c r="P13" s="7">
        <f t="shared" si="3"/>
        <v>0</v>
      </c>
      <c r="Q13" s="15"/>
      <c r="R13" s="7"/>
      <c r="S13" s="7">
        <f t="shared" si="4"/>
        <v>0</v>
      </c>
      <c r="T13" s="15"/>
      <c r="U13" s="7"/>
      <c r="V13" s="7">
        <f t="shared" si="5"/>
        <v>0</v>
      </c>
      <c r="W13" s="15"/>
      <c r="X13" s="7"/>
      <c r="Y13" s="7">
        <f t="shared" si="6"/>
        <v>0</v>
      </c>
      <c r="Z13" s="4">
        <f t="shared" si="8"/>
        <v>5105</v>
      </c>
      <c r="AB13" s="10"/>
    </row>
    <row r="14" spans="1:28" ht="14.25">
      <c r="A14" s="10" t="s">
        <v>219</v>
      </c>
      <c r="B14" s="52">
        <v>2251</v>
      </c>
      <c r="C14" s="51">
        <v>2370</v>
      </c>
      <c r="D14" s="51">
        <f t="shared" si="7"/>
        <v>4621</v>
      </c>
      <c r="E14" s="7"/>
      <c r="F14" s="7"/>
      <c r="G14" s="7">
        <f t="shared" si="0"/>
        <v>0</v>
      </c>
      <c r="H14" s="15"/>
      <c r="I14" s="7"/>
      <c r="J14" s="7">
        <f t="shared" si="1"/>
        <v>0</v>
      </c>
      <c r="K14" s="15"/>
      <c r="L14" s="7"/>
      <c r="M14" s="7">
        <f t="shared" si="2"/>
        <v>0</v>
      </c>
      <c r="N14" s="15"/>
      <c r="O14" s="7"/>
      <c r="P14" s="7">
        <f t="shared" si="3"/>
        <v>0</v>
      </c>
      <c r="Q14" s="15"/>
      <c r="R14" s="7"/>
      <c r="S14" s="7">
        <f t="shared" si="4"/>
        <v>0</v>
      </c>
      <c r="T14" s="15"/>
      <c r="U14" s="7"/>
      <c r="V14" s="7">
        <f t="shared" si="5"/>
        <v>0</v>
      </c>
      <c r="W14" s="15"/>
      <c r="X14" s="7"/>
      <c r="Y14" s="7">
        <f t="shared" si="6"/>
        <v>0</v>
      </c>
      <c r="Z14" s="4">
        <f t="shared" si="8"/>
        <v>4621</v>
      </c>
      <c r="AB14" s="10"/>
    </row>
    <row r="15" spans="1:28" ht="14.25">
      <c r="A15" s="10" t="s">
        <v>220</v>
      </c>
      <c r="B15" s="52">
        <v>2716</v>
      </c>
      <c r="C15" s="51">
        <v>1945</v>
      </c>
      <c r="D15" s="51">
        <f t="shared" si="7"/>
        <v>4661</v>
      </c>
      <c r="E15" s="7"/>
      <c r="F15" s="7"/>
      <c r="G15" s="7">
        <f t="shared" si="0"/>
        <v>0</v>
      </c>
      <c r="H15" s="15"/>
      <c r="I15" s="75"/>
      <c r="J15" s="7">
        <f t="shared" si="1"/>
        <v>0</v>
      </c>
      <c r="K15" s="15"/>
      <c r="L15" s="7"/>
      <c r="M15" s="7">
        <f t="shared" si="2"/>
        <v>0</v>
      </c>
      <c r="N15" s="15"/>
      <c r="O15" s="7"/>
      <c r="P15" s="7">
        <f t="shared" si="3"/>
        <v>0</v>
      </c>
      <c r="Q15" s="15"/>
      <c r="R15" s="7"/>
      <c r="S15" s="7">
        <f t="shared" si="4"/>
        <v>0</v>
      </c>
      <c r="T15" s="15"/>
      <c r="U15" s="7"/>
      <c r="V15" s="7">
        <f t="shared" si="5"/>
        <v>0</v>
      </c>
      <c r="W15" s="15"/>
      <c r="X15" s="7"/>
      <c r="Y15" s="7">
        <f t="shared" si="6"/>
        <v>0</v>
      </c>
      <c r="Z15" s="4">
        <f t="shared" si="8"/>
        <v>4661</v>
      </c>
      <c r="AB15" s="10"/>
    </row>
    <row r="16" spans="1:28" ht="14.25">
      <c r="A16" s="4" t="s">
        <v>221</v>
      </c>
      <c r="B16" s="52">
        <v>2475</v>
      </c>
      <c r="C16" s="51">
        <v>2318</v>
      </c>
      <c r="D16" s="51">
        <f t="shared" si="7"/>
        <v>4793</v>
      </c>
      <c r="E16" s="7"/>
      <c r="F16" s="7"/>
      <c r="G16" s="7">
        <f t="shared" si="0"/>
        <v>0</v>
      </c>
      <c r="H16" s="15"/>
      <c r="I16" s="7"/>
      <c r="J16" s="7">
        <f t="shared" si="1"/>
        <v>0</v>
      </c>
      <c r="K16" s="15"/>
      <c r="L16" s="7"/>
      <c r="M16" s="7">
        <f t="shared" si="2"/>
        <v>0</v>
      </c>
      <c r="N16" s="15"/>
      <c r="O16" s="7"/>
      <c r="P16" s="7">
        <f t="shared" si="3"/>
        <v>0</v>
      </c>
      <c r="Q16" s="15"/>
      <c r="R16" s="7"/>
      <c r="S16" s="7">
        <f t="shared" si="4"/>
        <v>0</v>
      </c>
      <c r="T16" s="15"/>
      <c r="U16" s="7"/>
      <c r="V16" s="7">
        <f t="shared" si="5"/>
        <v>0</v>
      </c>
      <c r="W16" s="15"/>
      <c r="X16" s="7"/>
      <c r="Y16" s="7">
        <f t="shared" si="6"/>
        <v>0</v>
      </c>
      <c r="Z16" s="4">
        <f t="shared" si="8"/>
        <v>4793</v>
      </c>
      <c r="AB16" s="10"/>
    </row>
    <row r="17" spans="1:28" ht="13.5" customHeight="1">
      <c r="A17" s="4" t="s">
        <v>222</v>
      </c>
      <c r="B17" s="52">
        <v>2700</v>
      </c>
      <c r="C17" s="51">
        <v>2325</v>
      </c>
      <c r="D17" s="51">
        <f t="shared" si="7"/>
        <v>5025</v>
      </c>
      <c r="E17" s="7"/>
      <c r="F17" s="7"/>
      <c r="G17" s="7">
        <f t="shared" si="0"/>
        <v>0</v>
      </c>
      <c r="H17" s="15"/>
      <c r="I17" s="75"/>
      <c r="J17" s="7">
        <f t="shared" si="1"/>
        <v>0</v>
      </c>
      <c r="K17" s="15"/>
      <c r="L17" s="7"/>
      <c r="M17" s="7">
        <f t="shared" si="2"/>
        <v>0</v>
      </c>
      <c r="N17" s="15"/>
      <c r="O17" s="7"/>
      <c r="P17" s="7">
        <f t="shared" si="3"/>
        <v>0</v>
      </c>
      <c r="Q17" s="15"/>
      <c r="R17" s="7"/>
      <c r="S17" s="7">
        <f t="shared" si="4"/>
        <v>0</v>
      </c>
      <c r="T17" s="15"/>
      <c r="U17" s="7"/>
      <c r="V17" s="7">
        <f t="shared" si="5"/>
        <v>0</v>
      </c>
      <c r="W17" s="15"/>
      <c r="X17" s="7"/>
      <c r="Y17" s="7">
        <f t="shared" si="6"/>
        <v>0</v>
      </c>
      <c r="Z17" s="4">
        <f t="shared" si="8"/>
        <v>5025</v>
      </c>
      <c r="AB17" s="10"/>
    </row>
    <row r="18" spans="1:28" ht="14.25">
      <c r="A18" s="4" t="s">
        <v>223</v>
      </c>
      <c r="B18" s="52">
        <v>2285</v>
      </c>
      <c r="C18" s="51">
        <v>2322</v>
      </c>
      <c r="D18" s="51">
        <f t="shared" si="7"/>
        <v>4607</v>
      </c>
      <c r="E18" s="7"/>
      <c r="F18" s="7"/>
      <c r="G18" s="7">
        <f t="shared" si="0"/>
        <v>0</v>
      </c>
      <c r="H18" s="15"/>
      <c r="I18" s="7"/>
      <c r="J18" s="7">
        <f>SUM(H18+I18)</f>
        <v>0</v>
      </c>
      <c r="K18" s="15"/>
      <c r="L18" s="7"/>
      <c r="M18" s="7">
        <f t="shared" si="2"/>
        <v>0</v>
      </c>
      <c r="N18" s="15"/>
      <c r="O18" s="7"/>
      <c r="P18" s="7">
        <f t="shared" si="3"/>
        <v>0</v>
      </c>
      <c r="Q18" s="15"/>
      <c r="R18" s="7"/>
      <c r="S18" s="7">
        <f t="shared" si="4"/>
        <v>0</v>
      </c>
      <c r="T18" s="15"/>
      <c r="U18" s="7"/>
      <c r="V18" s="7">
        <f t="shared" si="5"/>
        <v>0</v>
      </c>
      <c r="W18" s="15"/>
      <c r="X18" s="7"/>
      <c r="Y18" s="7">
        <f t="shared" si="6"/>
        <v>0</v>
      </c>
      <c r="Z18" s="4">
        <f t="shared" si="8"/>
        <v>4607</v>
      </c>
      <c r="AB18" s="10"/>
    </row>
    <row r="21" spans="8:18" ht="14.25">
      <c r="H21" s="56"/>
      <c r="I21" s="57"/>
      <c r="R21" s="4"/>
    </row>
    <row r="22" spans="8:18" ht="14.25">
      <c r="H22" s="56"/>
      <c r="I22" s="57"/>
      <c r="R22" s="4"/>
    </row>
    <row r="23" spans="8:18" ht="14.25">
      <c r="H23" s="56"/>
      <c r="I23" s="57"/>
      <c r="R23" s="4"/>
    </row>
    <row r="24" spans="8:9" ht="12.75">
      <c r="H24" s="56"/>
      <c r="I24" s="57"/>
    </row>
    <row r="25" spans="8:9" ht="12.75">
      <c r="H25" s="56"/>
      <c r="I25" s="57"/>
    </row>
    <row r="26" spans="8:9" ht="12.75">
      <c r="H26" s="56"/>
      <c r="I26" s="57"/>
    </row>
    <row r="27" spans="8:9" ht="12.75">
      <c r="H27" s="56"/>
      <c r="I27" s="57"/>
    </row>
    <row r="28" spans="8:20" ht="12.75">
      <c r="H28" s="56"/>
      <c r="I28" s="57"/>
      <c r="T28" t="s">
        <v>75</v>
      </c>
    </row>
    <row r="29" spans="8:9" ht="12.75">
      <c r="H29" s="56"/>
      <c r="I29" s="57"/>
    </row>
    <row r="30" spans="8:9" ht="12.75">
      <c r="H30" s="56"/>
      <c r="I30" s="57"/>
    </row>
    <row r="31" spans="8:9" ht="12.75">
      <c r="H31" s="56"/>
      <c r="I31" s="57"/>
    </row>
    <row r="32" spans="8:9" ht="12.75">
      <c r="H32" s="56"/>
      <c r="I32" s="57"/>
    </row>
    <row r="33" spans="8:9" ht="12.75">
      <c r="H33" s="56"/>
      <c r="I33" s="57"/>
    </row>
    <row r="34" spans="8:9" ht="12.75">
      <c r="H34" s="56"/>
      <c r="I34" s="57"/>
    </row>
    <row r="35" spans="8:9" ht="12.75">
      <c r="H35" s="56"/>
      <c r="I35" s="57"/>
    </row>
    <row r="36" spans="8:9" ht="12.75">
      <c r="H36" s="56"/>
      <c r="I36" s="57"/>
    </row>
    <row r="37" spans="8:9" ht="12.75">
      <c r="H37" s="2"/>
      <c r="I37" s="2"/>
    </row>
    <row r="38" spans="8:9" ht="12.75">
      <c r="H38" s="2"/>
      <c r="I3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F10" sqref="F10"/>
    </sheetView>
  </sheetViews>
  <sheetFormatPr defaultColWidth="9.140625" defaultRowHeight="12.75"/>
  <cols>
    <col min="1" max="1" width="31.8515625" style="0" bestFit="1" customWidth="1"/>
    <col min="2" max="7" width="9.28125" style="0" bestFit="1" customWidth="1"/>
    <col min="8" max="10" width="10.28125" style="0" bestFit="1" customWidth="1"/>
    <col min="11" max="13" width="9.7109375" style="0" bestFit="1" customWidth="1"/>
    <col min="14" max="19" width="9.28125" style="0" bestFit="1" customWidth="1"/>
    <col min="20" max="25" width="10.140625" style="0" bestFit="1" customWidth="1"/>
    <col min="26" max="26" width="9.28125" style="0" bestFit="1" customWidth="1"/>
  </cols>
  <sheetData>
    <row r="1" spans="1:26" ht="14.25">
      <c r="A1" s="77" t="s">
        <v>3</v>
      </c>
      <c r="B1" s="78" t="s">
        <v>0</v>
      </c>
      <c r="C1" s="66" t="s">
        <v>12</v>
      </c>
      <c r="D1" s="67" t="s">
        <v>2</v>
      </c>
      <c r="E1" s="66" t="s">
        <v>0</v>
      </c>
      <c r="F1" s="66" t="s">
        <v>12</v>
      </c>
      <c r="G1" s="67" t="s">
        <v>2</v>
      </c>
      <c r="H1" s="66" t="s">
        <v>0</v>
      </c>
      <c r="I1" s="66" t="s">
        <v>12</v>
      </c>
      <c r="J1" s="67" t="s">
        <v>2</v>
      </c>
      <c r="K1" s="66" t="s">
        <v>0</v>
      </c>
      <c r="L1" s="66" t="s">
        <v>12</v>
      </c>
      <c r="M1" s="67" t="s">
        <v>2</v>
      </c>
      <c r="N1" s="66" t="s">
        <v>0</v>
      </c>
      <c r="O1" s="66" t="s">
        <v>12</v>
      </c>
      <c r="P1" s="67" t="s">
        <v>2</v>
      </c>
      <c r="Q1" s="66" t="s">
        <v>0</v>
      </c>
      <c r="R1" s="66" t="s">
        <v>12</v>
      </c>
      <c r="S1" s="67" t="s">
        <v>2</v>
      </c>
      <c r="T1" s="66" t="s">
        <v>0</v>
      </c>
      <c r="U1" s="66" t="s">
        <v>12</v>
      </c>
      <c r="V1" s="67" t="s">
        <v>2</v>
      </c>
      <c r="W1" s="66" t="s">
        <v>0</v>
      </c>
      <c r="X1" s="66" t="s">
        <v>12</v>
      </c>
      <c r="Y1" s="68" t="s">
        <v>2</v>
      </c>
      <c r="Z1" s="4"/>
    </row>
    <row r="2" spans="1:26" ht="15" thickBot="1">
      <c r="A2" s="79"/>
      <c r="B2" s="71">
        <v>43742</v>
      </c>
      <c r="C2" s="71">
        <v>43742</v>
      </c>
      <c r="D2" s="71">
        <v>43742</v>
      </c>
      <c r="E2" s="72">
        <v>43770</v>
      </c>
      <c r="F2" s="72">
        <v>43770</v>
      </c>
      <c r="G2" s="72">
        <v>43770</v>
      </c>
      <c r="H2" s="72">
        <v>43805</v>
      </c>
      <c r="I2" s="72">
        <v>43805</v>
      </c>
      <c r="J2" s="72">
        <v>43805</v>
      </c>
      <c r="K2" s="72">
        <v>43840</v>
      </c>
      <c r="L2" s="72">
        <v>43840</v>
      </c>
      <c r="M2" s="72">
        <v>43840</v>
      </c>
      <c r="N2" s="72">
        <v>43868</v>
      </c>
      <c r="O2" s="72">
        <v>43868</v>
      </c>
      <c r="P2" s="72">
        <v>43868</v>
      </c>
      <c r="Q2" s="72">
        <v>43896</v>
      </c>
      <c r="R2" s="72">
        <v>43896</v>
      </c>
      <c r="S2" s="72">
        <v>43896</v>
      </c>
      <c r="T2" s="72">
        <v>43917</v>
      </c>
      <c r="U2" s="72">
        <v>43917</v>
      </c>
      <c r="V2" s="72">
        <v>43917</v>
      </c>
      <c r="W2" s="72">
        <v>43945</v>
      </c>
      <c r="X2" s="72">
        <v>43945</v>
      </c>
      <c r="Y2" s="72">
        <v>43945</v>
      </c>
      <c r="Z2" s="4"/>
    </row>
    <row r="3" spans="1:26" ht="14.25">
      <c r="A3" s="59" t="s">
        <v>228</v>
      </c>
      <c r="B3" s="73">
        <v>1826</v>
      </c>
      <c r="C3" s="74">
        <v>1823</v>
      </c>
      <c r="D3" s="74">
        <f>SUM(B3+C3)</f>
        <v>3649</v>
      </c>
      <c r="E3" s="75"/>
      <c r="F3" s="75"/>
      <c r="G3" s="75">
        <f>SUM(E3+F3)</f>
        <v>0</v>
      </c>
      <c r="H3" s="76"/>
      <c r="I3" s="75"/>
      <c r="J3" s="75">
        <f aca="true" t="shared" si="0" ref="J3:J18">SUM(H3+I3)</f>
        <v>0</v>
      </c>
      <c r="K3" s="76"/>
      <c r="L3" s="75"/>
      <c r="M3" s="75">
        <f aca="true" t="shared" si="1" ref="M3:M18">SUM(K3+L3)</f>
        <v>0</v>
      </c>
      <c r="N3" s="76"/>
      <c r="O3" s="75"/>
      <c r="P3" s="75">
        <f aca="true" t="shared" si="2" ref="P3:P18">SUM(N3+O3)</f>
        <v>0</v>
      </c>
      <c r="Q3" s="76"/>
      <c r="R3" s="75"/>
      <c r="S3" s="75">
        <f aca="true" t="shared" si="3" ref="S3:S18">SUM(Q3+R3)</f>
        <v>0</v>
      </c>
      <c r="T3" s="76"/>
      <c r="U3" s="75"/>
      <c r="V3" s="75">
        <f aca="true" t="shared" si="4" ref="V3:V18">SUM(T3+U3)</f>
        <v>0</v>
      </c>
      <c r="W3" s="76"/>
      <c r="X3" s="75"/>
      <c r="Y3" s="75">
        <f aca="true" t="shared" si="5" ref="Y3:Y18">SUM(W3+X3)</f>
        <v>0</v>
      </c>
      <c r="Z3" s="4">
        <f>SUM(D3+G3+J3+M3+P3+S3+V3+Y3)</f>
        <v>3649</v>
      </c>
    </row>
    <row r="4" spans="1:26" ht="12.75" customHeight="1">
      <c r="A4" s="4" t="s">
        <v>231</v>
      </c>
      <c r="B4" s="52">
        <v>2311</v>
      </c>
      <c r="C4" s="51">
        <v>1654</v>
      </c>
      <c r="D4" s="51">
        <f aca="true" t="shared" si="6" ref="D4:D18">SUM(B4+C4)</f>
        <v>3965</v>
      </c>
      <c r="E4" s="7"/>
      <c r="F4" s="7"/>
      <c r="G4" s="7">
        <f aca="true" t="shared" si="7" ref="G4:G18">SUM(E4+F4)</f>
        <v>0</v>
      </c>
      <c r="H4" s="15"/>
      <c r="I4" s="7"/>
      <c r="J4" s="7">
        <f t="shared" si="0"/>
        <v>0</v>
      </c>
      <c r="K4" s="15"/>
      <c r="L4" s="7"/>
      <c r="M4" s="7">
        <f t="shared" si="1"/>
        <v>0</v>
      </c>
      <c r="N4" s="15"/>
      <c r="O4" s="7"/>
      <c r="P4" s="7">
        <f t="shared" si="2"/>
        <v>0</v>
      </c>
      <c r="Q4" s="15"/>
      <c r="R4" s="7"/>
      <c r="S4" s="7">
        <f t="shared" si="3"/>
        <v>0</v>
      </c>
      <c r="T4" s="15"/>
      <c r="U4" s="7"/>
      <c r="V4" s="7">
        <f t="shared" si="4"/>
        <v>0</v>
      </c>
      <c r="W4" s="15"/>
      <c r="X4" s="7"/>
      <c r="Y4" s="7">
        <f t="shared" si="5"/>
        <v>0</v>
      </c>
      <c r="Z4" s="4">
        <f aca="true" t="shared" si="8" ref="Z4:Z18">SUM(D4+G4+J4+M4+P4+S4+V4+Y4)</f>
        <v>3965</v>
      </c>
    </row>
    <row r="5" spans="1:26" ht="14.25">
      <c r="A5" s="4" t="s">
        <v>232</v>
      </c>
      <c r="B5" s="73">
        <v>2346</v>
      </c>
      <c r="C5" s="51">
        <v>2203</v>
      </c>
      <c r="D5" s="51">
        <f t="shared" si="6"/>
        <v>4549</v>
      </c>
      <c r="E5" s="7"/>
      <c r="F5" s="7"/>
      <c r="G5" s="7">
        <f t="shared" si="7"/>
        <v>0</v>
      </c>
      <c r="H5" s="15"/>
      <c r="I5" s="75"/>
      <c r="J5" s="7">
        <f t="shared" si="0"/>
        <v>0</v>
      </c>
      <c r="K5" s="15"/>
      <c r="L5" s="7"/>
      <c r="M5" s="7">
        <f t="shared" si="1"/>
        <v>0</v>
      </c>
      <c r="N5" s="15"/>
      <c r="O5" s="7"/>
      <c r="P5" s="7">
        <f t="shared" si="2"/>
        <v>0</v>
      </c>
      <c r="Q5" s="15"/>
      <c r="R5" s="7"/>
      <c r="S5" s="7">
        <f t="shared" si="3"/>
        <v>0</v>
      </c>
      <c r="T5" s="15"/>
      <c r="U5" s="7"/>
      <c r="V5" s="7">
        <f t="shared" si="4"/>
        <v>0</v>
      </c>
      <c r="W5" s="15"/>
      <c r="X5" s="7"/>
      <c r="Y5" s="7">
        <f t="shared" si="5"/>
        <v>0</v>
      </c>
      <c r="Z5" s="4">
        <f t="shared" si="8"/>
        <v>4549</v>
      </c>
    </row>
    <row r="6" spans="1:26" ht="14.25">
      <c r="A6" s="4" t="s">
        <v>233</v>
      </c>
      <c r="B6" s="52">
        <v>1963</v>
      </c>
      <c r="C6" s="51">
        <v>2569</v>
      </c>
      <c r="D6" s="51">
        <f t="shared" si="6"/>
        <v>4532</v>
      </c>
      <c r="E6" s="7"/>
      <c r="F6" s="7"/>
      <c r="G6" s="7">
        <f t="shared" si="7"/>
        <v>0</v>
      </c>
      <c r="H6" s="15"/>
      <c r="I6" s="7"/>
      <c r="J6" s="7">
        <f t="shared" si="0"/>
        <v>0</v>
      </c>
      <c r="K6" s="15"/>
      <c r="L6" s="7"/>
      <c r="M6" s="7">
        <f t="shared" si="1"/>
        <v>0</v>
      </c>
      <c r="N6" s="15"/>
      <c r="O6" s="7"/>
      <c r="P6" s="7">
        <f t="shared" si="2"/>
        <v>0</v>
      </c>
      <c r="Q6" s="15"/>
      <c r="R6" s="7"/>
      <c r="S6" s="7">
        <f t="shared" si="3"/>
        <v>0</v>
      </c>
      <c r="T6" s="15"/>
      <c r="U6" s="7"/>
      <c r="V6" s="7">
        <f t="shared" si="4"/>
        <v>0</v>
      </c>
      <c r="W6" s="15"/>
      <c r="X6" s="7"/>
      <c r="Y6" s="7">
        <f t="shared" si="5"/>
        <v>0</v>
      </c>
      <c r="Z6" s="4">
        <f t="shared" si="8"/>
        <v>4532</v>
      </c>
    </row>
    <row r="7" spans="1:26" ht="14.25">
      <c r="A7" s="4" t="s">
        <v>234</v>
      </c>
      <c r="B7" s="73">
        <v>2031</v>
      </c>
      <c r="C7" s="51">
        <v>1979</v>
      </c>
      <c r="D7" s="51">
        <f t="shared" si="6"/>
        <v>4010</v>
      </c>
      <c r="E7" s="7"/>
      <c r="F7" s="7"/>
      <c r="G7" s="7">
        <f t="shared" si="7"/>
        <v>0</v>
      </c>
      <c r="H7" s="15"/>
      <c r="I7" s="75"/>
      <c r="J7" s="7">
        <f t="shared" si="0"/>
        <v>0</v>
      </c>
      <c r="K7" s="15"/>
      <c r="L7" s="7"/>
      <c r="M7" s="7">
        <f t="shared" si="1"/>
        <v>0</v>
      </c>
      <c r="N7" s="15"/>
      <c r="O7" s="7"/>
      <c r="P7" s="7">
        <f t="shared" si="2"/>
        <v>0</v>
      </c>
      <c r="Q7" s="15"/>
      <c r="R7" s="7"/>
      <c r="S7" s="7">
        <f t="shared" si="3"/>
        <v>0</v>
      </c>
      <c r="T7" s="15"/>
      <c r="U7" s="7"/>
      <c r="V7" s="7">
        <f t="shared" si="4"/>
        <v>0</v>
      </c>
      <c r="W7" s="15"/>
      <c r="X7" s="7"/>
      <c r="Y7" s="7">
        <f t="shared" si="5"/>
        <v>0</v>
      </c>
      <c r="Z7" s="4">
        <f t="shared" si="8"/>
        <v>4010</v>
      </c>
    </row>
    <row r="8" spans="1:26" ht="14.25">
      <c r="A8" s="4" t="s">
        <v>235</v>
      </c>
      <c r="B8" s="52">
        <v>2047</v>
      </c>
      <c r="C8" s="51">
        <v>1846</v>
      </c>
      <c r="D8" s="51">
        <f t="shared" si="6"/>
        <v>3893</v>
      </c>
      <c r="E8" s="7"/>
      <c r="F8" s="7"/>
      <c r="G8" s="7">
        <f t="shared" si="7"/>
        <v>0</v>
      </c>
      <c r="H8" s="15"/>
      <c r="I8" s="7"/>
      <c r="J8" s="7">
        <f t="shared" si="0"/>
        <v>0</v>
      </c>
      <c r="K8" s="15"/>
      <c r="L8" s="7"/>
      <c r="M8" s="7">
        <f t="shared" si="1"/>
        <v>0</v>
      </c>
      <c r="N8" s="15"/>
      <c r="O8" s="7"/>
      <c r="P8" s="7">
        <f t="shared" si="2"/>
        <v>0</v>
      </c>
      <c r="Q8" s="15"/>
      <c r="R8" s="7"/>
      <c r="S8" s="7">
        <f t="shared" si="3"/>
        <v>0</v>
      </c>
      <c r="T8" s="15"/>
      <c r="U8" s="7"/>
      <c r="V8" s="7">
        <f t="shared" si="4"/>
        <v>0</v>
      </c>
      <c r="W8" s="15"/>
      <c r="X8" s="7"/>
      <c r="Y8" s="7">
        <f t="shared" si="5"/>
        <v>0</v>
      </c>
      <c r="Z8" s="4">
        <f t="shared" si="8"/>
        <v>3893</v>
      </c>
    </row>
    <row r="9" spans="1:26" ht="13.5" customHeight="1">
      <c r="A9" s="4" t="s">
        <v>200</v>
      </c>
      <c r="B9" s="73">
        <v>2355</v>
      </c>
      <c r="C9" s="51">
        <v>2920</v>
      </c>
      <c r="D9" s="51">
        <f t="shared" si="6"/>
        <v>5275</v>
      </c>
      <c r="E9" s="7"/>
      <c r="F9" s="7"/>
      <c r="G9" s="7">
        <f t="shared" si="7"/>
        <v>0</v>
      </c>
      <c r="H9" s="15"/>
      <c r="I9" s="75"/>
      <c r="J9" s="7">
        <f t="shared" si="0"/>
        <v>0</v>
      </c>
      <c r="K9" s="15"/>
      <c r="L9" s="7"/>
      <c r="M9" s="7">
        <f t="shared" si="1"/>
        <v>0</v>
      </c>
      <c r="N9" s="15"/>
      <c r="O9" s="7"/>
      <c r="P9" s="7">
        <f t="shared" si="2"/>
        <v>0</v>
      </c>
      <c r="Q9" s="15"/>
      <c r="R9" s="7"/>
      <c r="S9" s="7">
        <f t="shared" si="3"/>
        <v>0</v>
      </c>
      <c r="T9" s="15"/>
      <c r="U9" s="7"/>
      <c r="V9" s="7">
        <f t="shared" si="4"/>
        <v>0</v>
      </c>
      <c r="W9" s="15"/>
      <c r="X9" s="7"/>
      <c r="Y9" s="7">
        <f t="shared" si="5"/>
        <v>0</v>
      </c>
      <c r="Z9" s="4">
        <f t="shared" si="8"/>
        <v>5275</v>
      </c>
    </row>
    <row r="10" spans="1:26" ht="14.25">
      <c r="A10" s="4" t="s">
        <v>236</v>
      </c>
      <c r="B10" s="52">
        <v>2366</v>
      </c>
      <c r="C10" s="51">
        <v>2259</v>
      </c>
      <c r="D10" s="51">
        <f t="shared" si="6"/>
        <v>4625</v>
      </c>
      <c r="E10" s="7"/>
      <c r="F10" s="7"/>
      <c r="G10" s="7">
        <f t="shared" si="7"/>
        <v>0</v>
      </c>
      <c r="H10" s="15"/>
      <c r="I10" s="7"/>
      <c r="J10" s="7">
        <f t="shared" si="0"/>
        <v>0</v>
      </c>
      <c r="K10" s="15"/>
      <c r="L10" s="7"/>
      <c r="M10" s="7">
        <f t="shared" si="1"/>
        <v>0</v>
      </c>
      <c r="N10" s="15"/>
      <c r="O10" s="7"/>
      <c r="P10" s="7">
        <f t="shared" si="2"/>
        <v>0</v>
      </c>
      <c r="Q10" s="15"/>
      <c r="R10" s="7"/>
      <c r="S10" s="7">
        <f t="shared" si="3"/>
        <v>0</v>
      </c>
      <c r="T10" s="15"/>
      <c r="U10" s="7"/>
      <c r="V10" s="7">
        <f t="shared" si="4"/>
        <v>0</v>
      </c>
      <c r="W10" s="15"/>
      <c r="X10" s="7"/>
      <c r="Y10" s="7">
        <f t="shared" si="5"/>
        <v>0</v>
      </c>
      <c r="Z10" s="4">
        <f t="shared" si="8"/>
        <v>4625</v>
      </c>
    </row>
    <row r="11" spans="1:26" ht="14.25">
      <c r="A11" s="4" t="s">
        <v>237</v>
      </c>
      <c r="B11" s="73">
        <v>2302</v>
      </c>
      <c r="C11" s="51">
        <v>2674</v>
      </c>
      <c r="D11" s="51">
        <f>SUM(B11+C11)</f>
        <v>4976</v>
      </c>
      <c r="E11" s="7"/>
      <c r="F11" s="7"/>
      <c r="G11" s="7">
        <f t="shared" si="7"/>
        <v>0</v>
      </c>
      <c r="H11" s="15"/>
      <c r="I11" s="75"/>
      <c r="J11" s="7">
        <f t="shared" si="0"/>
        <v>0</v>
      </c>
      <c r="K11" s="15"/>
      <c r="L11" s="7"/>
      <c r="M11" s="7">
        <f t="shared" si="1"/>
        <v>0</v>
      </c>
      <c r="N11" s="15"/>
      <c r="O11" s="7"/>
      <c r="P11" s="7">
        <f t="shared" si="2"/>
        <v>0</v>
      </c>
      <c r="Q11" s="15"/>
      <c r="R11" s="7"/>
      <c r="S11" s="7">
        <f t="shared" si="3"/>
        <v>0</v>
      </c>
      <c r="T11" s="15"/>
      <c r="U11" s="7"/>
      <c r="V11" s="7">
        <f t="shared" si="4"/>
        <v>0</v>
      </c>
      <c r="W11" s="15"/>
      <c r="X11" s="7"/>
      <c r="Y11" s="7">
        <f t="shared" si="5"/>
        <v>0</v>
      </c>
      <c r="Z11" s="4">
        <f t="shared" si="8"/>
        <v>4976</v>
      </c>
    </row>
    <row r="12" spans="1:26" ht="14.25">
      <c r="A12" s="4" t="s">
        <v>201</v>
      </c>
      <c r="B12" s="52">
        <v>2535</v>
      </c>
      <c r="C12" s="51">
        <v>2325</v>
      </c>
      <c r="D12" s="51">
        <f t="shared" si="6"/>
        <v>4860</v>
      </c>
      <c r="E12" s="7"/>
      <c r="F12" s="7"/>
      <c r="G12" s="7">
        <f t="shared" si="7"/>
        <v>0</v>
      </c>
      <c r="H12" s="15"/>
      <c r="I12" s="7"/>
      <c r="J12" s="7">
        <f t="shared" si="0"/>
        <v>0</v>
      </c>
      <c r="K12" s="15"/>
      <c r="L12" s="7"/>
      <c r="M12" s="7">
        <f t="shared" si="1"/>
        <v>0</v>
      </c>
      <c r="N12" s="15"/>
      <c r="O12" s="7"/>
      <c r="P12" s="7">
        <f t="shared" si="2"/>
        <v>0</v>
      </c>
      <c r="Q12" s="15"/>
      <c r="R12" s="7"/>
      <c r="S12" s="7">
        <f t="shared" si="3"/>
        <v>0</v>
      </c>
      <c r="T12" s="15"/>
      <c r="U12" s="7"/>
      <c r="V12" s="7">
        <f t="shared" si="4"/>
        <v>0</v>
      </c>
      <c r="W12" s="15"/>
      <c r="X12" s="7"/>
      <c r="Y12" s="7">
        <f t="shared" si="5"/>
        <v>0</v>
      </c>
      <c r="Z12" s="4">
        <f t="shared" si="8"/>
        <v>4860</v>
      </c>
    </row>
    <row r="13" spans="1:26" ht="14.25">
      <c r="A13" s="4" t="s">
        <v>238</v>
      </c>
      <c r="B13" s="73">
        <v>2547</v>
      </c>
      <c r="C13" s="51">
        <v>2219</v>
      </c>
      <c r="D13" s="51">
        <f>SUM(B13+C13)</f>
        <v>4766</v>
      </c>
      <c r="E13" s="7"/>
      <c r="F13" s="7"/>
      <c r="G13" s="7">
        <f t="shared" si="7"/>
        <v>0</v>
      </c>
      <c r="H13" s="15"/>
      <c r="I13" s="75"/>
      <c r="J13" s="7">
        <f t="shared" si="0"/>
        <v>0</v>
      </c>
      <c r="K13" s="15"/>
      <c r="L13" s="7"/>
      <c r="M13" s="7">
        <f t="shared" si="1"/>
        <v>0</v>
      </c>
      <c r="N13" s="15"/>
      <c r="O13" s="7"/>
      <c r="P13" s="7">
        <f t="shared" si="2"/>
        <v>0</v>
      </c>
      <c r="Q13" s="15"/>
      <c r="R13" s="7"/>
      <c r="S13" s="7">
        <f t="shared" si="3"/>
        <v>0</v>
      </c>
      <c r="T13" s="15"/>
      <c r="U13" s="7"/>
      <c r="V13" s="7">
        <f t="shared" si="4"/>
        <v>0</v>
      </c>
      <c r="W13" s="15"/>
      <c r="X13" s="7"/>
      <c r="Y13" s="7">
        <f t="shared" si="5"/>
        <v>0</v>
      </c>
      <c r="Z13" s="4">
        <f t="shared" si="8"/>
        <v>4766</v>
      </c>
    </row>
    <row r="14" spans="1:26" ht="14.25">
      <c r="A14" s="4" t="s">
        <v>239</v>
      </c>
      <c r="B14" s="52">
        <v>2561</v>
      </c>
      <c r="C14" s="51">
        <v>2889</v>
      </c>
      <c r="D14" s="51">
        <f t="shared" si="6"/>
        <v>5450</v>
      </c>
      <c r="E14" s="7"/>
      <c r="F14" s="7"/>
      <c r="G14" s="7">
        <f t="shared" si="7"/>
        <v>0</v>
      </c>
      <c r="H14" s="15"/>
      <c r="I14" s="7"/>
      <c r="J14" s="7">
        <f t="shared" si="0"/>
        <v>0</v>
      </c>
      <c r="K14" s="15"/>
      <c r="L14" s="7"/>
      <c r="M14" s="7">
        <f t="shared" si="1"/>
        <v>0</v>
      </c>
      <c r="N14" s="15"/>
      <c r="O14" s="7"/>
      <c r="P14" s="7">
        <f t="shared" si="2"/>
        <v>0</v>
      </c>
      <c r="Q14" s="15"/>
      <c r="R14" s="7"/>
      <c r="S14" s="7">
        <f t="shared" si="3"/>
        <v>0</v>
      </c>
      <c r="T14" s="15"/>
      <c r="U14" s="7"/>
      <c r="V14" s="7">
        <f t="shared" si="4"/>
        <v>0</v>
      </c>
      <c r="W14" s="15"/>
      <c r="X14" s="7"/>
      <c r="Y14" s="7">
        <f t="shared" si="5"/>
        <v>0</v>
      </c>
      <c r="Z14" s="4">
        <f t="shared" si="8"/>
        <v>5450</v>
      </c>
    </row>
    <row r="15" spans="1:26" ht="14.25">
      <c r="A15" s="4" t="s">
        <v>202</v>
      </c>
      <c r="B15" s="73">
        <v>2313</v>
      </c>
      <c r="C15" s="51">
        <v>2632</v>
      </c>
      <c r="D15" s="51">
        <f t="shared" si="6"/>
        <v>4945</v>
      </c>
      <c r="E15" s="7"/>
      <c r="F15" s="7"/>
      <c r="G15" s="7">
        <f t="shared" si="7"/>
        <v>0</v>
      </c>
      <c r="H15" s="15"/>
      <c r="I15" s="75"/>
      <c r="J15" s="7">
        <f t="shared" si="0"/>
        <v>0</v>
      </c>
      <c r="K15" s="15"/>
      <c r="L15" s="7"/>
      <c r="M15" s="7">
        <f t="shared" si="1"/>
        <v>0</v>
      </c>
      <c r="N15" s="15"/>
      <c r="O15" s="7"/>
      <c r="P15" s="7">
        <f t="shared" si="2"/>
        <v>0</v>
      </c>
      <c r="Q15" s="15"/>
      <c r="R15" s="7"/>
      <c r="S15" s="7">
        <f t="shared" si="3"/>
        <v>0</v>
      </c>
      <c r="T15" s="15"/>
      <c r="U15" s="7"/>
      <c r="V15" s="7">
        <f t="shared" si="4"/>
        <v>0</v>
      </c>
      <c r="W15" s="15"/>
      <c r="X15" s="7"/>
      <c r="Y15" s="7">
        <f t="shared" si="5"/>
        <v>0</v>
      </c>
      <c r="Z15" s="4">
        <f t="shared" si="8"/>
        <v>4945</v>
      </c>
    </row>
    <row r="16" spans="1:26" ht="14.25">
      <c r="A16" s="4" t="s">
        <v>240</v>
      </c>
      <c r="B16" s="52">
        <v>2322</v>
      </c>
      <c r="C16" s="51">
        <v>1468</v>
      </c>
      <c r="D16" s="51">
        <f t="shared" si="6"/>
        <v>3790</v>
      </c>
      <c r="E16" s="7"/>
      <c r="F16" s="7"/>
      <c r="G16" s="7">
        <f t="shared" si="7"/>
        <v>0</v>
      </c>
      <c r="H16" s="15"/>
      <c r="I16" s="7"/>
      <c r="J16" s="7">
        <f t="shared" si="0"/>
        <v>0</v>
      </c>
      <c r="K16" s="15"/>
      <c r="L16" s="7"/>
      <c r="M16" s="7">
        <f t="shared" si="1"/>
        <v>0</v>
      </c>
      <c r="N16" s="15"/>
      <c r="O16" s="7"/>
      <c r="P16" s="7">
        <f t="shared" si="2"/>
        <v>0</v>
      </c>
      <c r="Q16" s="15"/>
      <c r="R16" s="7"/>
      <c r="S16" s="7">
        <f t="shared" si="3"/>
        <v>0</v>
      </c>
      <c r="T16" s="15"/>
      <c r="U16" s="7"/>
      <c r="V16" s="7">
        <f t="shared" si="4"/>
        <v>0</v>
      </c>
      <c r="W16" s="15"/>
      <c r="X16" s="7"/>
      <c r="Y16" s="7">
        <f t="shared" si="5"/>
        <v>0</v>
      </c>
      <c r="Z16" s="4">
        <f t="shared" si="8"/>
        <v>3790</v>
      </c>
    </row>
    <row r="17" spans="1:26" ht="14.25">
      <c r="A17" s="45" t="s">
        <v>229</v>
      </c>
      <c r="B17" s="73">
        <v>2832</v>
      </c>
      <c r="C17" s="51">
        <v>2379</v>
      </c>
      <c r="D17" s="51">
        <f t="shared" si="6"/>
        <v>5211</v>
      </c>
      <c r="E17" s="7"/>
      <c r="F17" s="7"/>
      <c r="G17" s="7">
        <f t="shared" si="7"/>
        <v>0</v>
      </c>
      <c r="H17" s="15"/>
      <c r="I17" s="75"/>
      <c r="J17" s="7">
        <f t="shared" si="0"/>
        <v>0</v>
      </c>
      <c r="K17" s="15"/>
      <c r="L17" s="7"/>
      <c r="M17" s="7">
        <f t="shared" si="1"/>
        <v>0</v>
      </c>
      <c r="N17" s="15"/>
      <c r="O17" s="7"/>
      <c r="P17" s="7">
        <f t="shared" si="2"/>
        <v>0</v>
      </c>
      <c r="Q17" s="15"/>
      <c r="R17" s="7"/>
      <c r="S17" s="7">
        <f t="shared" si="3"/>
        <v>0</v>
      </c>
      <c r="T17" s="15"/>
      <c r="U17" s="7"/>
      <c r="V17" s="7">
        <f t="shared" si="4"/>
        <v>0</v>
      </c>
      <c r="W17" s="15"/>
      <c r="X17" s="7"/>
      <c r="Y17" s="7">
        <f t="shared" si="5"/>
        <v>0</v>
      </c>
      <c r="Z17" s="4">
        <f t="shared" si="8"/>
        <v>5211</v>
      </c>
    </row>
    <row r="18" spans="1:26" ht="14.25">
      <c r="A18" s="59" t="s">
        <v>230</v>
      </c>
      <c r="B18" s="52">
        <v>2449</v>
      </c>
      <c r="C18" s="51">
        <v>2855</v>
      </c>
      <c r="D18" s="51">
        <f t="shared" si="6"/>
        <v>5304</v>
      </c>
      <c r="E18" s="7"/>
      <c r="F18" s="7"/>
      <c r="G18" s="7">
        <f t="shared" si="7"/>
        <v>0</v>
      </c>
      <c r="H18" s="15"/>
      <c r="I18" s="7"/>
      <c r="J18" s="7">
        <f t="shared" si="0"/>
        <v>0</v>
      </c>
      <c r="K18" s="15"/>
      <c r="L18" s="7"/>
      <c r="M18" s="7">
        <f t="shared" si="1"/>
        <v>0</v>
      </c>
      <c r="N18" s="15"/>
      <c r="O18" s="7"/>
      <c r="P18" s="7">
        <f t="shared" si="2"/>
        <v>0</v>
      </c>
      <c r="Q18" s="15"/>
      <c r="R18" s="7"/>
      <c r="S18" s="7">
        <f t="shared" si="3"/>
        <v>0</v>
      </c>
      <c r="T18" s="15"/>
      <c r="U18" s="7"/>
      <c r="V18" s="7">
        <f t="shared" si="4"/>
        <v>0</v>
      </c>
      <c r="W18" s="15"/>
      <c r="X18" s="7"/>
      <c r="Y18" s="7">
        <f t="shared" si="5"/>
        <v>0</v>
      </c>
      <c r="Z18" s="4">
        <f t="shared" si="8"/>
        <v>5304</v>
      </c>
    </row>
    <row r="20" spans="8:9" ht="12.75">
      <c r="H20" s="56"/>
      <c r="I20" s="57"/>
    </row>
    <row r="21" spans="8:9" ht="12.75">
      <c r="H21" s="56"/>
      <c r="I21" s="57"/>
    </row>
    <row r="22" spans="8:9" ht="12.75">
      <c r="H22" s="56"/>
      <c r="I22" s="57"/>
    </row>
    <row r="23" spans="8:9" ht="12.75">
      <c r="H23" s="56"/>
      <c r="I23" s="57"/>
    </row>
    <row r="24" spans="8:9" ht="12.75">
      <c r="H24" s="56"/>
      <c r="I24" s="57"/>
    </row>
    <row r="25" spans="8:9" ht="12.75">
      <c r="H25" s="56"/>
      <c r="I25" s="57"/>
    </row>
    <row r="26" spans="8:9" ht="12.75">
      <c r="H26" s="56"/>
      <c r="I26" s="57"/>
    </row>
    <row r="27" spans="8:9" ht="12.75">
      <c r="H27" s="56"/>
      <c r="I27" s="57"/>
    </row>
    <row r="28" spans="8:9" ht="12.75">
      <c r="H28" s="56"/>
      <c r="I28" s="57"/>
    </row>
    <row r="29" spans="8:9" ht="12.75">
      <c r="H29" s="56"/>
      <c r="I29" s="57"/>
    </row>
    <row r="30" spans="8:9" ht="12.75">
      <c r="H30" s="56"/>
      <c r="I30" s="57"/>
    </row>
    <row r="31" spans="8:9" ht="12.75">
      <c r="H31" s="56"/>
      <c r="I31" s="57"/>
    </row>
    <row r="32" spans="8:9" ht="12.75">
      <c r="H32" s="56"/>
      <c r="I32" s="57"/>
    </row>
    <row r="33" spans="8:9" ht="12.75">
      <c r="H33" s="56"/>
      <c r="I33" s="57"/>
    </row>
    <row r="34" spans="8:9" ht="12.75">
      <c r="H34" s="56"/>
      <c r="I34" s="57"/>
    </row>
    <row r="35" spans="8:9" ht="12.75">
      <c r="H35" s="56"/>
      <c r="I35" s="57"/>
    </row>
    <row r="36" spans="8:9" ht="12.75">
      <c r="H36" s="2"/>
      <c r="I3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6" sqref="C6"/>
    </sheetView>
  </sheetViews>
  <sheetFormatPr defaultColWidth="9.140625" defaultRowHeight="12.75"/>
  <cols>
    <col min="1" max="1" width="30.00390625" style="0" bestFit="1" customWidth="1"/>
    <col min="2" max="7" width="9.28125" style="0" bestFit="1" customWidth="1"/>
    <col min="8" max="10" width="10.28125" style="0" bestFit="1" customWidth="1"/>
    <col min="11" max="13" width="9.7109375" style="0" bestFit="1" customWidth="1"/>
    <col min="14" max="19" width="9.28125" style="0" bestFit="1" customWidth="1"/>
    <col min="20" max="22" width="10.140625" style="0" bestFit="1" customWidth="1"/>
    <col min="23" max="25" width="10.00390625" style="0" bestFit="1" customWidth="1"/>
    <col min="26" max="26" width="9.28125" style="0" bestFit="1" customWidth="1"/>
  </cols>
  <sheetData>
    <row r="1" spans="1:26" ht="14.25">
      <c r="A1" s="64" t="s">
        <v>4</v>
      </c>
      <c r="B1" s="65" t="s">
        <v>0</v>
      </c>
      <c r="C1" s="66" t="s">
        <v>12</v>
      </c>
      <c r="D1" s="67" t="s">
        <v>2</v>
      </c>
      <c r="E1" s="66" t="s">
        <v>0</v>
      </c>
      <c r="F1" s="66" t="s">
        <v>12</v>
      </c>
      <c r="G1" s="67" t="s">
        <v>2</v>
      </c>
      <c r="H1" s="66" t="s">
        <v>0</v>
      </c>
      <c r="I1" s="66" t="s">
        <v>12</v>
      </c>
      <c r="J1" s="67" t="s">
        <v>2</v>
      </c>
      <c r="K1" s="66" t="s">
        <v>0</v>
      </c>
      <c r="L1" s="66" t="s">
        <v>12</v>
      </c>
      <c r="M1" s="67" t="s">
        <v>2</v>
      </c>
      <c r="N1" s="66" t="s">
        <v>0</v>
      </c>
      <c r="O1" s="66" t="s">
        <v>12</v>
      </c>
      <c r="P1" s="67" t="s">
        <v>2</v>
      </c>
      <c r="Q1" s="66" t="s">
        <v>0</v>
      </c>
      <c r="R1" s="66" t="s">
        <v>12</v>
      </c>
      <c r="S1" s="67" t="s">
        <v>2</v>
      </c>
      <c r="T1" s="66" t="s">
        <v>0</v>
      </c>
      <c r="U1" s="66" t="s">
        <v>12</v>
      </c>
      <c r="V1" s="67" t="s">
        <v>2</v>
      </c>
      <c r="W1" s="66" t="s">
        <v>0</v>
      </c>
      <c r="X1" s="66" t="s">
        <v>12</v>
      </c>
      <c r="Y1" s="68" t="s">
        <v>2</v>
      </c>
      <c r="Z1" s="4"/>
    </row>
    <row r="2" spans="1:26" ht="15" thickBot="1">
      <c r="A2" s="69"/>
      <c r="B2" s="70">
        <v>43742</v>
      </c>
      <c r="C2" s="71">
        <v>43742</v>
      </c>
      <c r="D2" s="71">
        <v>43742</v>
      </c>
      <c r="E2" s="72">
        <v>43770</v>
      </c>
      <c r="F2" s="72">
        <v>43770</v>
      </c>
      <c r="G2" s="72">
        <v>43770</v>
      </c>
      <c r="H2" s="72">
        <v>43805</v>
      </c>
      <c r="I2" s="72">
        <v>43805</v>
      </c>
      <c r="J2" s="72">
        <v>43805</v>
      </c>
      <c r="K2" s="72">
        <v>43840</v>
      </c>
      <c r="L2" s="72">
        <v>43840</v>
      </c>
      <c r="M2" s="72">
        <v>43840</v>
      </c>
      <c r="N2" s="72">
        <v>43868</v>
      </c>
      <c r="O2" s="72">
        <v>43868</v>
      </c>
      <c r="P2" s="72">
        <v>43868</v>
      </c>
      <c r="Q2" s="72">
        <v>43896</v>
      </c>
      <c r="R2" s="72">
        <v>43896</v>
      </c>
      <c r="S2" s="72">
        <v>43896</v>
      </c>
      <c r="T2" s="72">
        <v>43917</v>
      </c>
      <c r="U2" s="72">
        <v>43917</v>
      </c>
      <c r="V2" s="72">
        <v>43917</v>
      </c>
      <c r="W2" s="72">
        <v>43945</v>
      </c>
      <c r="X2" s="72">
        <v>43945</v>
      </c>
      <c r="Y2" s="72">
        <v>43945</v>
      </c>
      <c r="Z2" s="4"/>
    </row>
    <row r="3" spans="1:26" ht="14.25">
      <c r="A3" s="69" t="s">
        <v>241</v>
      </c>
      <c r="B3" s="73">
        <v>2170</v>
      </c>
      <c r="C3" s="74">
        <v>1790</v>
      </c>
      <c r="D3" s="74">
        <f>SUM(B3+C3)</f>
        <v>3960</v>
      </c>
      <c r="E3" s="75"/>
      <c r="F3" s="75"/>
      <c r="G3" s="75">
        <f>SUM(E3+F3)</f>
        <v>0</v>
      </c>
      <c r="H3" s="76"/>
      <c r="I3" s="75"/>
      <c r="J3" s="75">
        <f aca="true" t="shared" si="0" ref="J3:J14">SUM(H3+I3)</f>
        <v>0</v>
      </c>
      <c r="K3" s="76"/>
      <c r="L3" s="75"/>
      <c r="M3" s="75">
        <f aca="true" t="shared" si="1" ref="M3:M14">SUM(K3+L3)</f>
        <v>0</v>
      </c>
      <c r="N3" s="76"/>
      <c r="O3" s="75"/>
      <c r="P3" s="75">
        <f aca="true" t="shared" si="2" ref="P3:P14">SUM(N3+O3)</f>
        <v>0</v>
      </c>
      <c r="Q3" s="76"/>
      <c r="R3" s="75"/>
      <c r="S3" s="75">
        <f aca="true" t="shared" si="3" ref="S3:S14">SUM(Q3+R3)</f>
        <v>0</v>
      </c>
      <c r="T3" s="76"/>
      <c r="U3" s="75"/>
      <c r="V3" s="75">
        <f aca="true" t="shared" si="4" ref="V3:V14">SUM(T3+U3)</f>
        <v>0</v>
      </c>
      <c r="W3" s="76"/>
      <c r="X3" s="75"/>
      <c r="Y3" s="75">
        <f aca="true" t="shared" si="5" ref="Y3:Y14">SUM(W3+X3)</f>
        <v>0</v>
      </c>
      <c r="Z3" s="4">
        <f>SUM(D3+G3+J3+M3+P3+S3+V3+Y3)</f>
        <v>3960</v>
      </c>
    </row>
    <row r="4" spans="1:26" ht="14.25">
      <c r="A4" s="69" t="s">
        <v>203</v>
      </c>
      <c r="B4" s="52">
        <v>1760</v>
      </c>
      <c r="C4" s="51">
        <v>1570</v>
      </c>
      <c r="D4" s="51">
        <f aca="true" t="shared" si="6" ref="D4:D14">SUM(B4+C4)</f>
        <v>3330</v>
      </c>
      <c r="E4" s="7"/>
      <c r="F4" s="7"/>
      <c r="G4" s="7">
        <f aca="true" t="shared" si="7" ref="G4:G14">SUM(E4+F4)</f>
        <v>0</v>
      </c>
      <c r="H4" s="15"/>
      <c r="I4" s="7"/>
      <c r="J4" s="7">
        <f t="shared" si="0"/>
        <v>0</v>
      </c>
      <c r="K4" s="15"/>
      <c r="L4" s="7"/>
      <c r="M4" s="7">
        <f t="shared" si="1"/>
        <v>0</v>
      </c>
      <c r="N4" s="15"/>
      <c r="O4" s="7"/>
      <c r="P4" s="7">
        <f t="shared" si="2"/>
        <v>0</v>
      </c>
      <c r="Q4" s="15"/>
      <c r="R4" s="7"/>
      <c r="S4" s="7">
        <f t="shared" si="3"/>
        <v>0</v>
      </c>
      <c r="T4" s="15"/>
      <c r="U4" s="7"/>
      <c r="V4" s="7">
        <f t="shared" si="4"/>
        <v>0</v>
      </c>
      <c r="W4" s="15"/>
      <c r="X4" s="7"/>
      <c r="Y4" s="7">
        <f t="shared" si="5"/>
        <v>0</v>
      </c>
      <c r="Z4" s="4">
        <f aca="true" t="shared" si="8" ref="Z4:Z14">SUM(D4+G4+J4+M4+P4+S4+V4+Y4)</f>
        <v>3330</v>
      </c>
    </row>
    <row r="5" spans="1:26" ht="14.25">
      <c r="A5" s="69" t="s">
        <v>242</v>
      </c>
      <c r="B5" s="73">
        <v>2080</v>
      </c>
      <c r="C5" s="51">
        <v>1810</v>
      </c>
      <c r="D5" s="51">
        <f t="shared" si="6"/>
        <v>3890</v>
      </c>
      <c r="E5" s="7"/>
      <c r="F5" s="7"/>
      <c r="G5" s="7">
        <f t="shared" si="7"/>
        <v>0</v>
      </c>
      <c r="H5" s="15"/>
      <c r="I5" s="75"/>
      <c r="J5" s="7">
        <f t="shared" si="0"/>
        <v>0</v>
      </c>
      <c r="K5" s="15"/>
      <c r="L5" s="7"/>
      <c r="M5" s="7">
        <f>SUM(K5+L5)</f>
        <v>0</v>
      </c>
      <c r="N5" s="15"/>
      <c r="O5" s="7"/>
      <c r="P5" s="7">
        <f t="shared" si="2"/>
        <v>0</v>
      </c>
      <c r="Q5" s="15"/>
      <c r="R5" s="7"/>
      <c r="S5" s="7">
        <f t="shared" si="3"/>
        <v>0</v>
      </c>
      <c r="T5" s="15"/>
      <c r="U5" s="7"/>
      <c r="V5" s="7">
        <f t="shared" si="4"/>
        <v>0</v>
      </c>
      <c r="W5" s="15"/>
      <c r="X5" s="7"/>
      <c r="Y5" s="7">
        <f t="shared" si="5"/>
        <v>0</v>
      </c>
      <c r="Z5" s="4">
        <f t="shared" si="8"/>
        <v>3890</v>
      </c>
    </row>
    <row r="6" spans="1:26" ht="14.25">
      <c r="A6" s="69" t="s">
        <v>243</v>
      </c>
      <c r="B6" s="52">
        <v>1710</v>
      </c>
      <c r="C6" s="51">
        <v>1690</v>
      </c>
      <c r="D6" s="51">
        <f t="shared" si="6"/>
        <v>3400</v>
      </c>
      <c r="E6" s="7"/>
      <c r="F6" s="7"/>
      <c r="G6" s="7">
        <f t="shared" si="7"/>
        <v>0</v>
      </c>
      <c r="H6" s="15"/>
      <c r="I6" s="7"/>
      <c r="J6" s="7">
        <f t="shared" si="0"/>
        <v>0</v>
      </c>
      <c r="K6" s="15"/>
      <c r="L6" s="7"/>
      <c r="M6" s="7">
        <f t="shared" si="1"/>
        <v>0</v>
      </c>
      <c r="N6" s="15"/>
      <c r="O6" s="7"/>
      <c r="P6" s="7">
        <f t="shared" si="2"/>
        <v>0</v>
      </c>
      <c r="Q6" s="15"/>
      <c r="R6" s="7"/>
      <c r="S6" s="7">
        <f t="shared" si="3"/>
        <v>0</v>
      </c>
      <c r="T6" s="15"/>
      <c r="U6" s="7"/>
      <c r="V6" s="7">
        <f t="shared" si="4"/>
        <v>0</v>
      </c>
      <c r="W6" s="15"/>
      <c r="X6" s="7"/>
      <c r="Y6" s="7">
        <f t="shared" si="5"/>
        <v>0</v>
      </c>
      <c r="Z6" s="4">
        <f t="shared" si="8"/>
        <v>3400</v>
      </c>
    </row>
    <row r="7" spans="1:26" ht="14.25">
      <c r="A7" s="69" t="s">
        <v>244</v>
      </c>
      <c r="B7" s="73">
        <v>1730</v>
      </c>
      <c r="C7" s="51">
        <v>1550</v>
      </c>
      <c r="D7" s="51">
        <f t="shared" si="6"/>
        <v>3280</v>
      </c>
      <c r="E7" s="7"/>
      <c r="F7" s="7"/>
      <c r="G7" s="7">
        <f t="shared" si="7"/>
        <v>0</v>
      </c>
      <c r="H7" s="15"/>
      <c r="I7" s="75"/>
      <c r="J7" s="7">
        <f t="shared" si="0"/>
        <v>0</v>
      </c>
      <c r="K7" s="15"/>
      <c r="L7" s="7"/>
      <c r="M7" s="7">
        <f t="shared" si="1"/>
        <v>0</v>
      </c>
      <c r="N7" s="15"/>
      <c r="O7" s="7"/>
      <c r="P7" s="7">
        <f t="shared" si="2"/>
        <v>0</v>
      </c>
      <c r="Q7" s="15"/>
      <c r="R7" s="7"/>
      <c r="S7" s="7">
        <f t="shared" si="3"/>
        <v>0</v>
      </c>
      <c r="T7" s="15"/>
      <c r="U7" s="7"/>
      <c r="V7" s="7">
        <f t="shared" si="4"/>
        <v>0</v>
      </c>
      <c r="W7" s="15"/>
      <c r="X7" s="7"/>
      <c r="Y7" s="7">
        <f t="shared" si="5"/>
        <v>0</v>
      </c>
      <c r="Z7" s="4">
        <f t="shared" si="8"/>
        <v>3280</v>
      </c>
    </row>
    <row r="8" spans="1:26" ht="14.25">
      <c r="A8" s="69" t="s">
        <v>245</v>
      </c>
      <c r="B8" s="52">
        <v>1340</v>
      </c>
      <c r="C8" s="51">
        <v>1970</v>
      </c>
      <c r="D8" s="51">
        <f t="shared" si="6"/>
        <v>3310</v>
      </c>
      <c r="E8" s="7"/>
      <c r="F8" s="7"/>
      <c r="G8" s="7">
        <f t="shared" si="7"/>
        <v>0</v>
      </c>
      <c r="H8" s="15"/>
      <c r="I8" s="7"/>
      <c r="J8" s="7">
        <f t="shared" si="0"/>
        <v>0</v>
      </c>
      <c r="K8" s="15"/>
      <c r="L8" s="7"/>
      <c r="M8" s="7">
        <f t="shared" si="1"/>
        <v>0</v>
      </c>
      <c r="N8" s="15"/>
      <c r="O8" s="7"/>
      <c r="P8" s="7">
        <f t="shared" si="2"/>
        <v>0</v>
      </c>
      <c r="Q8" s="15"/>
      <c r="R8" s="7"/>
      <c r="S8" s="7">
        <f t="shared" si="3"/>
        <v>0</v>
      </c>
      <c r="T8" s="15"/>
      <c r="U8" s="7"/>
      <c r="V8" s="7">
        <f t="shared" si="4"/>
        <v>0</v>
      </c>
      <c r="W8" s="15"/>
      <c r="X8" s="7"/>
      <c r="Y8" s="7">
        <f t="shared" si="5"/>
        <v>0</v>
      </c>
      <c r="Z8" s="4">
        <f t="shared" si="8"/>
        <v>3310</v>
      </c>
    </row>
    <row r="9" spans="1:26" ht="14.25">
      <c r="A9" s="69" t="s">
        <v>246</v>
      </c>
      <c r="B9" s="73">
        <v>1600</v>
      </c>
      <c r="C9" s="51">
        <v>1750</v>
      </c>
      <c r="D9" s="51">
        <f t="shared" si="6"/>
        <v>3350</v>
      </c>
      <c r="E9" s="7"/>
      <c r="F9" s="7"/>
      <c r="G9" s="7">
        <f t="shared" si="7"/>
        <v>0</v>
      </c>
      <c r="H9" s="15"/>
      <c r="I9" s="75"/>
      <c r="J9" s="7">
        <f t="shared" si="0"/>
        <v>0</v>
      </c>
      <c r="K9" s="15"/>
      <c r="L9" s="7"/>
      <c r="M9" s="7">
        <f t="shared" si="1"/>
        <v>0</v>
      </c>
      <c r="N9" s="15"/>
      <c r="O9" s="7"/>
      <c r="P9" s="7">
        <f t="shared" si="2"/>
        <v>0</v>
      </c>
      <c r="Q9" s="15"/>
      <c r="R9" s="7"/>
      <c r="S9" s="7">
        <f t="shared" si="3"/>
        <v>0</v>
      </c>
      <c r="T9" s="15"/>
      <c r="U9" s="7"/>
      <c r="V9" s="7">
        <f t="shared" si="4"/>
        <v>0</v>
      </c>
      <c r="W9" s="15"/>
      <c r="X9" s="7"/>
      <c r="Y9" s="7">
        <f t="shared" si="5"/>
        <v>0</v>
      </c>
      <c r="Z9" s="4">
        <f t="shared" si="8"/>
        <v>3350</v>
      </c>
    </row>
    <row r="10" spans="1:26" ht="14.25">
      <c r="A10" s="69" t="s">
        <v>247</v>
      </c>
      <c r="B10" s="52">
        <v>1310</v>
      </c>
      <c r="C10" s="51">
        <v>1670</v>
      </c>
      <c r="D10" s="51">
        <f t="shared" si="6"/>
        <v>2980</v>
      </c>
      <c r="E10" s="7"/>
      <c r="F10" s="7"/>
      <c r="G10" s="7">
        <f t="shared" si="7"/>
        <v>0</v>
      </c>
      <c r="H10" s="15"/>
      <c r="I10" s="7"/>
      <c r="J10" s="7">
        <f t="shared" si="0"/>
        <v>0</v>
      </c>
      <c r="K10" s="15"/>
      <c r="L10" s="7"/>
      <c r="M10" s="7">
        <f t="shared" si="1"/>
        <v>0</v>
      </c>
      <c r="N10" s="15"/>
      <c r="O10" s="7"/>
      <c r="P10" s="7">
        <f t="shared" si="2"/>
        <v>0</v>
      </c>
      <c r="Q10" s="15"/>
      <c r="R10" s="7"/>
      <c r="S10" s="7">
        <f t="shared" si="3"/>
        <v>0</v>
      </c>
      <c r="T10" s="15"/>
      <c r="U10" s="7"/>
      <c r="V10" s="7">
        <f t="shared" si="4"/>
        <v>0</v>
      </c>
      <c r="W10" s="15"/>
      <c r="X10" s="7"/>
      <c r="Y10" s="7">
        <f t="shared" si="5"/>
        <v>0</v>
      </c>
      <c r="Z10" s="4">
        <f t="shared" si="8"/>
        <v>2980</v>
      </c>
    </row>
    <row r="11" spans="1:26" ht="14.25">
      <c r="A11" s="62"/>
      <c r="B11" s="73"/>
      <c r="C11" s="51"/>
      <c r="D11" s="51">
        <f t="shared" si="6"/>
        <v>0</v>
      </c>
      <c r="E11" s="7"/>
      <c r="F11" s="7"/>
      <c r="G11" s="7">
        <f t="shared" si="7"/>
        <v>0</v>
      </c>
      <c r="H11" s="15"/>
      <c r="I11" s="75"/>
      <c r="J11" s="7">
        <f t="shared" si="0"/>
        <v>0</v>
      </c>
      <c r="K11" s="15"/>
      <c r="L11" s="7"/>
      <c r="M11" s="7">
        <f t="shared" si="1"/>
        <v>0</v>
      </c>
      <c r="N11" s="15"/>
      <c r="O11" s="7"/>
      <c r="P11" s="7">
        <f t="shared" si="2"/>
        <v>0</v>
      </c>
      <c r="Q11" s="15"/>
      <c r="R11" s="7"/>
      <c r="S11" s="7">
        <f t="shared" si="3"/>
        <v>0</v>
      </c>
      <c r="T11" s="15"/>
      <c r="U11" s="7"/>
      <c r="V11" s="7">
        <f t="shared" si="4"/>
        <v>0</v>
      </c>
      <c r="W11" s="15"/>
      <c r="X11" s="7"/>
      <c r="Y11" s="7">
        <f t="shared" si="5"/>
        <v>0</v>
      </c>
      <c r="Z11" s="4">
        <f t="shared" si="8"/>
        <v>0</v>
      </c>
    </row>
    <row r="12" spans="1:26" ht="14.25">
      <c r="A12" s="63"/>
      <c r="B12" s="52"/>
      <c r="C12" s="51"/>
      <c r="D12" s="51">
        <f t="shared" si="6"/>
        <v>0</v>
      </c>
      <c r="E12" s="7"/>
      <c r="F12" s="7"/>
      <c r="G12" s="7">
        <f t="shared" si="7"/>
        <v>0</v>
      </c>
      <c r="H12" s="15"/>
      <c r="I12" s="7"/>
      <c r="J12" s="7">
        <f t="shared" si="0"/>
        <v>0</v>
      </c>
      <c r="K12" s="15"/>
      <c r="L12" s="7"/>
      <c r="M12" s="7">
        <f t="shared" si="1"/>
        <v>0</v>
      </c>
      <c r="N12" s="15"/>
      <c r="O12" s="7"/>
      <c r="P12" s="7">
        <f t="shared" si="2"/>
        <v>0</v>
      </c>
      <c r="Q12" s="15"/>
      <c r="R12" s="7"/>
      <c r="S12" s="7">
        <f t="shared" si="3"/>
        <v>0</v>
      </c>
      <c r="T12" s="15"/>
      <c r="U12" s="7"/>
      <c r="V12" s="7">
        <f t="shared" si="4"/>
        <v>0</v>
      </c>
      <c r="W12" s="15"/>
      <c r="X12" s="7"/>
      <c r="Y12" s="7">
        <f t="shared" si="5"/>
        <v>0</v>
      </c>
      <c r="Z12" s="4">
        <f t="shared" si="8"/>
        <v>0</v>
      </c>
    </row>
    <row r="13" spans="1:26" ht="14.25">
      <c r="A13" s="69"/>
      <c r="B13" s="52"/>
      <c r="C13" s="51"/>
      <c r="D13" s="51">
        <f t="shared" si="6"/>
        <v>0</v>
      </c>
      <c r="E13" s="7"/>
      <c r="F13" s="7"/>
      <c r="G13" s="7">
        <f t="shared" si="7"/>
        <v>0</v>
      </c>
      <c r="H13" s="15"/>
      <c r="I13" s="75"/>
      <c r="J13" s="7">
        <f t="shared" si="0"/>
        <v>0</v>
      </c>
      <c r="K13" s="15"/>
      <c r="L13" s="7"/>
      <c r="M13" s="7">
        <f t="shared" si="1"/>
        <v>0</v>
      </c>
      <c r="N13" s="15"/>
      <c r="O13" s="7"/>
      <c r="P13" s="7">
        <f t="shared" si="2"/>
        <v>0</v>
      </c>
      <c r="Q13" s="15"/>
      <c r="R13" s="7"/>
      <c r="S13" s="7">
        <f t="shared" si="3"/>
        <v>0</v>
      </c>
      <c r="T13" s="15"/>
      <c r="U13" s="7"/>
      <c r="V13" s="7">
        <f t="shared" si="4"/>
        <v>0</v>
      </c>
      <c r="W13" s="15"/>
      <c r="X13" s="7"/>
      <c r="Y13" s="7">
        <f t="shared" si="5"/>
        <v>0</v>
      </c>
      <c r="Z13" s="4">
        <f t="shared" si="8"/>
        <v>0</v>
      </c>
    </row>
    <row r="14" spans="1:26" ht="14.25">
      <c r="A14" s="75"/>
      <c r="B14" s="52"/>
      <c r="C14" s="51"/>
      <c r="D14" s="51">
        <f t="shared" si="6"/>
        <v>0</v>
      </c>
      <c r="E14" s="7"/>
      <c r="F14" s="7"/>
      <c r="G14" s="7">
        <f t="shared" si="7"/>
        <v>0</v>
      </c>
      <c r="H14" s="15"/>
      <c r="I14" s="7"/>
      <c r="J14" s="7">
        <f t="shared" si="0"/>
        <v>0</v>
      </c>
      <c r="K14" s="15"/>
      <c r="L14" s="7"/>
      <c r="M14" s="7">
        <f t="shared" si="1"/>
        <v>0</v>
      </c>
      <c r="N14" s="15"/>
      <c r="O14" s="7"/>
      <c r="P14" s="7">
        <f t="shared" si="2"/>
        <v>0</v>
      </c>
      <c r="Q14" s="15"/>
      <c r="R14" s="7"/>
      <c r="S14" s="7">
        <f t="shared" si="3"/>
        <v>0</v>
      </c>
      <c r="T14" s="15"/>
      <c r="U14" s="7"/>
      <c r="V14" s="7">
        <f t="shared" si="4"/>
        <v>0</v>
      </c>
      <c r="W14" s="15"/>
      <c r="X14" s="7"/>
      <c r="Y14" s="7">
        <f t="shared" si="5"/>
        <v>0</v>
      </c>
      <c r="Z14" s="4">
        <f t="shared" si="8"/>
        <v>0</v>
      </c>
    </row>
    <row r="17" spans="9:10" ht="12.75">
      <c r="I17" s="56"/>
      <c r="J17" s="57"/>
    </row>
    <row r="18" spans="9:10" ht="12.75">
      <c r="I18" s="56"/>
      <c r="J18" s="57"/>
    </row>
    <row r="19" spans="9:10" ht="12.75">
      <c r="I19" s="56"/>
      <c r="J19" s="57"/>
    </row>
    <row r="20" spans="9:10" ht="12.75">
      <c r="I20" s="56"/>
      <c r="J20" s="57"/>
    </row>
    <row r="21" spans="9:10" ht="12.75">
      <c r="I21" s="56"/>
      <c r="J21" s="57"/>
    </row>
    <row r="22" spans="2:10" ht="12.75">
      <c r="B22" s="3"/>
      <c r="I22" s="56"/>
      <c r="J22" s="57"/>
    </row>
    <row r="23" spans="9:10" ht="12.75">
      <c r="I23" s="56"/>
      <c r="J23" s="57"/>
    </row>
    <row r="24" spans="9:10" ht="12.75">
      <c r="I24" s="56"/>
      <c r="J24" s="57"/>
    </row>
    <row r="25" spans="9:10" ht="12.75">
      <c r="I25" s="56"/>
      <c r="J25" s="57"/>
    </row>
    <row r="26" spans="9:10" ht="12.75">
      <c r="I26" s="56"/>
      <c r="J26" s="5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5.140625" style="0" bestFit="1" customWidth="1"/>
    <col min="2" max="2" width="31.57421875" style="0" bestFit="1" customWidth="1"/>
    <col min="3" max="3" width="10.140625" style="0" bestFit="1" customWidth="1"/>
  </cols>
  <sheetData>
    <row r="1" spans="1:3" ht="16.5" thickBot="1">
      <c r="A1" s="8" t="s">
        <v>5</v>
      </c>
      <c r="B1" s="5"/>
      <c r="C1" s="48"/>
    </row>
    <row r="2" spans="1:4" ht="14.25">
      <c r="A2" s="14">
        <v>1</v>
      </c>
      <c r="B2" s="43" t="str">
        <f>('Uitslagen eredivisie'!A4)</f>
        <v>2  G Ruumpol-H Halfman</v>
      </c>
      <c r="C2" s="7">
        <f>('Uitslagen eredivisie'!I4)</f>
        <v>0</v>
      </c>
      <c r="D2" t="s">
        <v>13</v>
      </c>
    </row>
    <row r="3" spans="1:4" ht="14.25">
      <c r="A3" s="6">
        <v>2</v>
      </c>
      <c r="B3" s="43" t="str">
        <f>('Uitslagen eredivisie'!A17)</f>
        <v>15  A Boschker-E Dieperink</v>
      </c>
      <c r="C3" s="7">
        <f>('Uitslagen eredivisie'!I17)</f>
        <v>0</v>
      </c>
      <c r="D3" t="s">
        <v>14</v>
      </c>
    </row>
    <row r="4" spans="1:4" ht="14.25">
      <c r="A4" s="14">
        <v>3</v>
      </c>
      <c r="B4" s="43" t="str">
        <f>('Uitslagen eredivisie'!A18)</f>
        <v>16  W Meulenveld- H Meulenveld</v>
      </c>
      <c r="C4" s="7">
        <f>('Uitslagen eredivisie'!I18)</f>
        <v>0</v>
      </c>
      <c r="D4" t="s">
        <v>15</v>
      </c>
    </row>
    <row r="5" spans="1:3" ht="14.25">
      <c r="A5" s="6">
        <v>4</v>
      </c>
      <c r="B5" s="43" t="str">
        <f>('Uitslagen eredivisie'!A16)</f>
        <v>14  M Brunekreeft-D Schurink</v>
      </c>
      <c r="C5" s="7">
        <f>('Uitslagen eredivisie'!I16)</f>
        <v>0</v>
      </c>
    </row>
    <row r="6" spans="1:3" ht="14.25">
      <c r="A6" s="14">
        <v>5</v>
      </c>
      <c r="B6" s="43" t="str">
        <f>('Uitslagen eredivisie'!A15)</f>
        <v>13  Han Lusink-W Eggert</v>
      </c>
      <c r="C6" s="7">
        <f>('Uitslagen eredivisie'!I15)</f>
        <v>0</v>
      </c>
    </row>
    <row r="7" spans="1:3" ht="14.25">
      <c r="A7" s="6">
        <v>6</v>
      </c>
      <c r="B7" s="43" t="str">
        <f>('Uitslagen eredivisie'!A10)</f>
        <v>8  F Floris-M Floris</v>
      </c>
      <c r="C7" s="7">
        <f>('Uitslagen eredivisie'!I10)</f>
        <v>0</v>
      </c>
    </row>
    <row r="8" spans="1:3" ht="14.25">
      <c r="A8" s="14">
        <v>7</v>
      </c>
      <c r="B8" s="43" t="str">
        <f>('Uitslagen eredivisie'!A7)</f>
        <v>5  G ter Haar-M Lusink</v>
      </c>
      <c r="C8" s="7">
        <f>('Uitslagen eredivisie'!I7)</f>
        <v>0</v>
      </c>
    </row>
    <row r="9" spans="1:3" ht="14.25">
      <c r="A9" s="6">
        <v>8</v>
      </c>
      <c r="B9" s="43" t="str">
        <f>('Uitslagen eredivisie'!A5)</f>
        <v>3  W van Tuyl-Henk Lusink</v>
      </c>
      <c r="C9" s="7">
        <f>('Uitslagen eredivisie'!I5)</f>
        <v>0</v>
      </c>
    </row>
    <row r="10" spans="1:3" ht="14.25">
      <c r="A10" s="14">
        <v>9</v>
      </c>
      <c r="B10" s="43" t="str">
        <f>('Uitslagen eredivisie'!A6)</f>
        <v>4  M ter Maat-Joh Lusink</v>
      </c>
      <c r="C10" s="7">
        <f>('Uitslagen eredivisie'!I6)</f>
        <v>0</v>
      </c>
    </row>
    <row r="11" spans="1:3" ht="14.25">
      <c r="A11" s="6">
        <v>10</v>
      </c>
      <c r="B11" s="43" t="str">
        <f>('Uitslagen eredivisie'!A8)</f>
        <v>6  M Krosenbrink-E.Hissink</v>
      </c>
      <c r="C11" s="7">
        <f>('Uitslagen eredivisie'!I8)</f>
        <v>0</v>
      </c>
    </row>
    <row r="12" spans="1:3" ht="14.25">
      <c r="A12" s="14">
        <v>11</v>
      </c>
      <c r="B12" s="43" t="str">
        <f>('Uitslagen eredivisie'!A3)</f>
        <v>1  A van de Toorn-J Bentsink</v>
      </c>
      <c r="C12" s="7">
        <f>('Uitslagen eredivisie'!I3)</f>
        <v>0</v>
      </c>
    </row>
    <row r="13" spans="1:3" ht="14.25">
      <c r="A13" s="6">
        <v>12</v>
      </c>
      <c r="B13" s="43" t="str">
        <f>('Uitslagen eredivisie'!A14)</f>
        <v>12  JG Gotink-P de Bruyn</v>
      </c>
      <c r="C13" s="7">
        <f>('Uitslagen eredivisie'!I14)</f>
        <v>0</v>
      </c>
    </row>
    <row r="14" spans="1:3" ht="14.25">
      <c r="A14" s="14">
        <v>13</v>
      </c>
      <c r="B14" s="43" t="str">
        <f>('Uitslagen eredivisie'!A9)</f>
        <v>7  H Stomps-W Stomps</v>
      </c>
      <c r="C14" s="7">
        <f>('Uitslagen eredivisie'!I9)</f>
        <v>0</v>
      </c>
    </row>
    <row r="15" spans="1:3" ht="14.25">
      <c r="A15" s="6">
        <v>14</v>
      </c>
      <c r="B15" s="43" t="str">
        <f>('Uitslagen eredivisie'!A12)</f>
        <v>10  H Stegeman-H Schouten</v>
      </c>
      <c r="C15" s="7">
        <f>('Uitslagen eredivisie'!I12)</f>
        <v>0</v>
      </c>
    </row>
    <row r="16" spans="1:3" ht="14.25">
      <c r="A16" s="14">
        <v>15</v>
      </c>
      <c r="B16" s="43" t="str">
        <f>('Uitslagen eredivisie'!A11)</f>
        <v>9  G Groot Roesink-J Oonk</v>
      </c>
      <c r="C16" s="7">
        <f>('Uitslagen eredivisie'!I11)</f>
        <v>0</v>
      </c>
    </row>
    <row r="17" spans="1:3" ht="14.25">
      <c r="A17" s="6">
        <v>16</v>
      </c>
      <c r="B17" s="43" t="str">
        <f>('Uitslagen eredivisie'!A13)</f>
        <v>11  J Verhey-R Florijn</v>
      </c>
      <c r="C17" s="7">
        <f>('Uitslagen eredivisie'!I13)</f>
        <v>0</v>
      </c>
    </row>
    <row r="18" spans="1:3" ht="14.25">
      <c r="A18" s="11"/>
      <c r="B18" s="12"/>
      <c r="C18" s="12"/>
    </row>
    <row r="19" spans="1:3" ht="15">
      <c r="A19" s="8" t="s">
        <v>6</v>
      </c>
      <c r="B19" s="8"/>
      <c r="C19" s="4"/>
    </row>
    <row r="20" spans="1:4" ht="14.25">
      <c r="A20" s="14">
        <v>1</v>
      </c>
      <c r="B20" s="43" t="str">
        <f>('Uitslagen eerste divisie'!A12)</f>
        <v>10  R Wopereis- N Bosboom</v>
      </c>
      <c r="C20" s="15">
        <f>('Uitslagen eerste divisie'!I12)</f>
        <v>0</v>
      </c>
      <c r="D20" t="s">
        <v>13</v>
      </c>
    </row>
    <row r="21" spans="1:4" ht="14.25">
      <c r="A21" s="6">
        <v>2</v>
      </c>
      <c r="B21" s="43" t="str">
        <f>('Uitslagen eerste divisie'!A5)</f>
        <v>3  E Borkus-H Haneveld</v>
      </c>
      <c r="C21" s="15">
        <f>('Uitslagen eerste divisie'!I5)</f>
        <v>0</v>
      </c>
      <c r="D21" t="s">
        <v>14</v>
      </c>
    </row>
    <row r="22" spans="1:4" ht="14.25">
      <c r="A22" s="14">
        <v>3</v>
      </c>
      <c r="B22" s="43" t="str">
        <f>('Uitslagen eerste divisie'!A6)</f>
        <v>4  B Bluemers-G Bluemers</v>
      </c>
      <c r="C22" s="15">
        <f>('Uitslagen eerste divisie'!I6)</f>
        <v>0</v>
      </c>
      <c r="D22" t="s">
        <v>15</v>
      </c>
    </row>
    <row r="23" spans="1:3" ht="14.25">
      <c r="A23" s="6">
        <v>4</v>
      </c>
      <c r="B23" s="43" t="str">
        <f>('Uitslagen eerste divisie'!A14)</f>
        <v>12  S Coerts-T Engel</v>
      </c>
      <c r="C23" s="15">
        <f>('Uitslagen eerste divisie'!I14)</f>
        <v>0</v>
      </c>
    </row>
    <row r="24" spans="1:3" ht="14.25">
      <c r="A24" s="14">
        <v>5</v>
      </c>
      <c r="B24" s="43" t="str">
        <f>('Uitslagen eerste divisie'!A3)</f>
        <v>1  E Eggink-H Uenk</v>
      </c>
      <c r="C24" s="15">
        <f>('Uitslagen eerste divisie'!I3)</f>
        <v>0</v>
      </c>
    </row>
    <row r="25" spans="1:3" ht="14.25">
      <c r="A25" s="6">
        <v>6</v>
      </c>
      <c r="B25" s="43" t="str">
        <f>('Uitslagen eerste divisie'!A9)</f>
        <v>7  M Eggert- D Eggink</v>
      </c>
      <c r="C25" s="15">
        <f>('Uitslagen eerste divisie'!I9)</f>
        <v>0</v>
      </c>
    </row>
    <row r="26" spans="1:9" ht="14.25">
      <c r="A26" s="14">
        <v>7</v>
      </c>
      <c r="B26" s="43" t="str">
        <f>('Uitslagen eerste divisie'!A15)</f>
        <v>13  J Hakken-G Hakken</v>
      </c>
      <c r="C26" s="15">
        <f>('Uitslagen eerste divisie'!I15)</f>
        <v>0</v>
      </c>
      <c r="I26" s="13"/>
    </row>
    <row r="27" spans="1:3" ht="14.25">
      <c r="A27" s="6">
        <v>8</v>
      </c>
      <c r="B27" s="43" t="str">
        <f>('Uitslagen eerste divisie'!A13)</f>
        <v>11  B Westervoorde-E Geverink</v>
      </c>
      <c r="C27" s="15">
        <f>('Uitslagen eerste divisie'!I13)</f>
        <v>0</v>
      </c>
    </row>
    <row r="28" spans="1:3" ht="14.25">
      <c r="A28" s="14">
        <v>9</v>
      </c>
      <c r="B28" s="43" t="str">
        <f>('Uitslagen eerste divisie'!A18)</f>
        <v>16  G Lusink-R Lusink</v>
      </c>
      <c r="C28" s="15">
        <f>('Uitslagen eerste divisie'!I18)</f>
        <v>0</v>
      </c>
    </row>
    <row r="29" spans="1:3" ht="14.25">
      <c r="A29" s="6">
        <v>10</v>
      </c>
      <c r="B29" s="43" t="str">
        <f>('Uitslagen eerste divisie'!A11)</f>
        <v>9  V Wiegerinck- J Groote Haar</v>
      </c>
      <c r="C29" s="15">
        <f>('Uitslagen eerste divisie'!I11)</f>
        <v>0</v>
      </c>
    </row>
    <row r="30" spans="1:3" ht="14.25">
      <c r="A30" s="14">
        <v>11</v>
      </c>
      <c r="B30" s="43" t="str">
        <f>('Uitslagen eerste divisie'!A7)</f>
        <v>5  Th Buunk-G Buunk</v>
      </c>
      <c r="C30" s="15">
        <f>('Uitslagen eerste divisie'!I7)</f>
        <v>0</v>
      </c>
    </row>
    <row r="31" spans="1:3" ht="14.25">
      <c r="A31" s="6">
        <v>12</v>
      </c>
      <c r="B31" s="43" t="str">
        <f>('Uitslagen eerste divisie'!A17)</f>
        <v>15  E Hissink-A Labohm</v>
      </c>
      <c r="C31" s="15">
        <f>('Uitslagen eerste divisie'!I17)</f>
        <v>0</v>
      </c>
    </row>
    <row r="32" spans="1:3" ht="14.25">
      <c r="A32" s="14">
        <v>13</v>
      </c>
      <c r="B32" s="43" t="str">
        <f>('Uitslagen eerste divisie'!A10)</f>
        <v>8  J Tragter-Jacq Tragter</v>
      </c>
      <c r="C32" s="15">
        <f>('Uitslagen eerste divisie'!I10)</f>
        <v>0</v>
      </c>
    </row>
    <row r="33" spans="1:3" ht="14.25">
      <c r="A33" s="6">
        <v>14</v>
      </c>
      <c r="B33" s="43" t="str">
        <f>('Uitslagen eerste divisie'!A8)</f>
        <v>6  S Dolphijn-R Dolphijn</v>
      </c>
      <c r="C33" s="15">
        <f>('Uitslagen eerste divisie'!I8)</f>
        <v>0</v>
      </c>
    </row>
    <row r="34" spans="1:3" ht="14.25">
      <c r="A34" s="14">
        <v>15</v>
      </c>
      <c r="B34" s="43" t="str">
        <f>('Uitslagen eerste divisie'!A16)</f>
        <v>14  A Wiegerinck-I terMaat</v>
      </c>
      <c r="C34" s="15">
        <f>('Uitslagen eerste divisie'!I16)</f>
        <v>0</v>
      </c>
    </row>
    <row r="35" spans="1:3" ht="14.25">
      <c r="A35" s="6">
        <v>16</v>
      </c>
      <c r="B35" s="43" t="str">
        <f>('Uitslagen eerste divisie'!A4)</f>
        <v>2  A Kerkwijk-L Groote Haar</v>
      </c>
      <c r="C35" s="15">
        <f>('Uitslagen eerste divisie'!I4)</f>
        <v>0</v>
      </c>
    </row>
    <row r="36" spans="1:3" ht="14.25">
      <c r="A36" s="9"/>
      <c r="B36" s="10"/>
      <c r="C36" s="10"/>
    </row>
    <row r="37" spans="1:3" ht="15">
      <c r="A37" s="8" t="s">
        <v>7</v>
      </c>
      <c r="B37" s="8"/>
      <c r="C37" s="4"/>
    </row>
    <row r="38" spans="1:4" ht="14.25">
      <c r="A38" s="14">
        <v>1</v>
      </c>
      <c r="B38" s="7" t="str">
        <f>('Uitslag kruisjassen'!A3)</f>
        <v>1  L Visschers-J Visschers</v>
      </c>
      <c r="C38" s="7">
        <f>('Uitslag kruisjassen'!I3)</f>
        <v>0</v>
      </c>
      <c r="D38" t="s">
        <v>13</v>
      </c>
    </row>
    <row r="39" spans="1:4" ht="14.25">
      <c r="A39" s="6">
        <v>2</v>
      </c>
      <c r="B39" s="7" t="str">
        <f>('Uitslag kruisjassen'!A9)</f>
        <v>7  N te Winkel-M Groote Haar</v>
      </c>
      <c r="C39" s="7">
        <f>('Uitslag kruisjassen'!I9)</f>
        <v>0</v>
      </c>
      <c r="D39" t="s">
        <v>14</v>
      </c>
    </row>
    <row r="40" spans="1:4" ht="14.25">
      <c r="A40" s="14">
        <v>3</v>
      </c>
      <c r="B40" s="7" t="str">
        <f>('Uitslag kruisjassen'!A4)</f>
        <v>2  G Wassink-H Walgemoet</v>
      </c>
      <c r="C40" s="7">
        <f>('Uitslag kruisjassen'!I4)</f>
        <v>0</v>
      </c>
      <c r="D40" t="s">
        <v>15</v>
      </c>
    </row>
    <row r="41" spans="1:3" ht="14.25">
      <c r="A41" s="6">
        <v>4</v>
      </c>
      <c r="B41" s="7" t="str">
        <f>('Uitslag kruisjassen'!A7)</f>
        <v>5  H Kuenen-R ter Bogt</v>
      </c>
      <c r="C41" s="7">
        <f>('Uitslag kruisjassen'!I7)</f>
        <v>0</v>
      </c>
    </row>
    <row r="42" spans="1:3" ht="14.25">
      <c r="A42" s="14">
        <v>5</v>
      </c>
      <c r="B42" s="7" t="str">
        <f>('Uitslag kruisjassen'!A5)</f>
        <v>3  B te Winkel-F Spekschoor</v>
      </c>
      <c r="C42" s="7">
        <f>('Uitslag kruisjassen'!I5)</f>
        <v>0</v>
      </c>
    </row>
    <row r="43" spans="1:3" ht="14.25">
      <c r="A43" s="6">
        <v>6</v>
      </c>
      <c r="B43" s="7" t="str">
        <f>('Uitslag kruisjassen'!A8)</f>
        <v>6  G Gotink-J Meijer</v>
      </c>
      <c r="C43" s="7">
        <f>('Uitslag kruisjassen'!I8)</f>
        <v>0</v>
      </c>
    </row>
    <row r="44" spans="1:3" ht="14.25">
      <c r="A44" s="14">
        <v>7</v>
      </c>
      <c r="B44" s="7" t="str">
        <f>('Uitslag kruisjassen'!A6)</f>
        <v>4  M van der Kerkhof-F Tragter</v>
      </c>
      <c r="C44" s="7">
        <f>('Uitslag kruisjassen'!I6)</f>
        <v>0</v>
      </c>
    </row>
    <row r="45" spans="1:3" ht="14.25">
      <c r="A45" s="6">
        <v>8</v>
      </c>
      <c r="B45" s="7" t="str">
        <f>('Uitslag kruisjassen'!A10)</f>
        <v>8  W Schutte-H Schutte</v>
      </c>
      <c r="C45" s="7">
        <f>('Uitslag kruisjassen'!I10)</f>
        <v>0</v>
      </c>
    </row>
    <row r="46" spans="1:3" ht="14.25">
      <c r="A46" s="14">
        <v>9</v>
      </c>
      <c r="B46" s="7">
        <f>('Uitslag kruisjassen'!A11)</f>
        <v>0</v>
      </c>
      <c r="C46" s="7">
        <f>('Uitslag kruisjassen'!I11)</f>
        <v>0</v>
      </c>
    </row>
    <row r="47" spans="1:3" ht="14.25">
      <c r="A47" s="6">
        <v>10</v>
      </c>
      <c r="B47" s="7">
        <f>('Uitslag kruisjassen'!A12)</f>
        <v>0</v>
      </c>
      <c r="C47" s="7">
        <f>('Uitslag kruisjassen'!I12)</f>
        <v>0</v>
      </c>
    </row>
    <row r="48" spans="1:3" ht="14.25">
      <c r="A48" s="6"/>
      <c r="B48" s="7"/>
      <c r="C48" s="7">
        <f>('Uitslag kruisjassen'!I13)</f>
        <v>0</v>
      </c>
    </row>
    <row r="49" spans="1:3" ht="14.25">
      <c r="A49" s="6"/>
      <c r="B49" s="7"/>
      <c r="C49" s="7">
        <f>('Uitslag kruisjassen'!I14)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27.421875" style="0" customWidth="1"/>
  </cols>
  <sheetData>
    <row r="2" ht="12.75">
      <c r="A2" s="60" t="s">
        <v>5</v>
      </c>
    </row>
    <row r="3" ht="12.75">
      <c r="A3" s="1" t="str">
        <f>('Standen divisies'!B4)</f>
        <v>11  J Verhey-R Florijn</v>
      </c>
    </row>
    <row r="4" ht="12.75">
      <c r="A4" s="1" t="str">
        <f>('Standen divisies'!B5)</f>
        <v>15  A Boschker-E Dieperink</v>
      </c>
    </row>
    <row r="5" ht="12.75">
      <c r="A5" s="1" t="str">
        <f>('Standen divisies'!B6)</f>
        <v>2  G Ruumpol-H Halfman</v>
      </c>
    </row>
    <row r="6" ht="12.75">
      <c r="A6" s="1" t="str">
        <f>('Standen divisies'!B7)</f>
        <v>9  G Groot Roesink-J Oonk</v>
      </c>
    </row>
    <row r="7" ht="12.75">
      <c r="A7" s="1" t="str">
        <f>('Standen divisies'!B8)</f>
        <v>8  F Floris-M Floris</v>
      </c>
    </row>
    <row r="8" ht="12.75">
      <c r="A8" s="1" t="str">
        <f>('Standen divisies'!B9)</f>
        <v>5  G ter Haar-M Lusink</v>
      </c>
    </row>
    <row r="9" ht="12.75">
      <c r="A9" s="1" t="str">
        <f>('Standen divisies'!B10)</f>
        <v>10  H Stegeman-H Schouten</v>
      </c>
    </row>
    <row r="10" ht="12.75">
      <c r="A10" s="1" t="str">
        <f>('Standen divisies'!B11)</f>
        <v>14  M Brunekreeft-D Schurink</v>
      </c>
    </row>
    <row r="11" ht="12.75">
      <c r="A11" s="1" t="str">
        <f>('Standen divisies'!B12)</f>
        <v>13  Han Lusink-W Eggert</v>
      </c>
    </row>
    <row r="12" ht="12.75">
      <c r="A12" s="1" t="str">
        <f>('Standen divisies'!B13)</f>
        <v>12  JG Gotink-P de Bruyn</v>
      </c>
    </row>
    <row r="13" ht="12.75">
      <c r="A13" s="1" t="str">
        <f>('Standen divisies'!B14)</f>
        <v>16  W Meulenveld- H Meulenveld</v>
      </c>
    </row>
    <row r="14" ht="12.75">
      <c r="A14" s="1" t="str">
        <f>('Standen divisies'!B15)</f>
        <v>6  M Krosenbrink-E.Hissink</v>
      </c>
    </row>
    <row r="15" ht="12.75">
      <c r="A15" s="1" t="str">
        <f>('Standen divisies'!B16)</f>
        <v>3  W van Tuyl-Henk Lusink</v>
      </c>
    </row>
    <row r="16" ht="12.75">
      <c r="A16" s="1" t="str">
        <f>('Standen divisies'!B17)</f>
        <v>7  H Stomps-W Stomps</v>
      </c>
    </row>
    <row r="17" ht="12.75">
      <c r="A17" s="1" t="str">
        <f>('Standen divisies'!B18)</f>
        <v>4  M ter Maat-Joh Lusink</v>
      </c>
    </row>
    <row r="18" ht="12.75">
      <c r="A18" s="1" t="str">
        <f>('Standen divisies'!B19)</f>
        <v>1  A van de Toorn-J Bentsink</v>
      </c>
    </row>
    <row r="20" ht="12.75">
      <c r="A20" s="60" t="s">
        <v>204</v>
      </c>
    </row>
    <row r="21" ht="12.75">
      <c r="A21" s="1" t="str">
        <f>('Standen divisies'!B23)</f>
        <v>12  S Coerts-T Engel</v>
      </c>
    </row>
    <row r="22" ht="12.75">
      <c r="A22" s="1" t="str">
        <f>('Standen divisies'!B24)</f>
        <v>16  G Lusink-R Lusink</v>
      </c>
    </row>
    <row r="23" ht="12.75">
      <c r="A23" s="1" t="str">
        <f>('Standen divisies'!B25)</f>
        <v>7  M Eggert- D Eggink</v>
      </c>
    </row>
    <row r="24" ht="12.75">
      <c r="A24" s="1" t="str">
        <f>('Standen divisies'!B26)</f>
        <v>15  E Hissink-A Labohm</v>
      </c>
    </row>
    <row r="25" ht="12.75">
      <c r="A25" s="1" t="str">
        <f>('Standen divisies'!B27)</f>
        <v>9  V Wiegerinck- J Groote Haar</v>
      </c>
    </row>
    <row r="26" ht="12.75">
      <c r="A26" s="1" t="str">
        <f>('Standen divisies'!B28)</f>
        <v>13  J Hakken-G Hakken</v>
      </c>
    </row>
    <row r="27" ht="12.75">
      <c r="A27" s="1" t="str">
        <f>('Standen divisies'!B29)</f>
        <v>10  R Wopereis- N Bosboom</v>
      </c>
    </row>
    <row r="28" ht="12.75">
      <c r="A28" s="1" t="str">
        <f>('Standen divisies'!B30)</f>
        <v>11  B Westervoorde-E Geverink</v>
      </c>
    </row>
    <row r="29" ht="12.75">
      <c r="A29" s="1" t="str">
        <f>('Standen divisies'!B31)</f>
        <v>8  J Tragter-Jacq Tragter</v>
      </c>
    </row>
    <row r="30" ht="12.75">
      <c r="A30" s="1" t="str">
        <f>('Standen divisies'!B32)</f>
        <v>3  E Borkus-H Haneveld</v>
      </c>
    </row>
    <row r="31" ht="12.75">
      <c r="A31" s="1" t="str">
        <f>('Standen divisies'!B33)</f>
        <v>4  B Bluemers-G Bluemers</v>
      </c>
    </row>
    <row r="32" ht="12.75">
      <c r="A32" s="1" t="str">
        <f>('Standen divisies'!B34)</f>
        <v>5  Th Buunk-G Buunk</v>
      </c>
    </row>
    <row r="33" ht="12.75">
      <c r="A33" s="1" t="str">
        <f>('Standen divisies'!B35)</f>
        <v>2  A Kerkwijk-L Groote Haar</v>
      </c>
    </row>
    <row r="34" ht="12.75">
      <c r="A34" s="1" t="str">
        <f>('Standen divisies'!B36)</f>
        <v>6  S Dolphijn-R Dolphijn</v>
      </c>
    </row>
    <row r="35" ht="12.75">
      <c r="A35" s="1" t="str">
        <f>('Standen divisies'!B37)</f>
        <v>14  A Wiegerinck-I terMaat</v>
      </c>
    </row>
    <row r="36" ht="12.75">
      <c r="A36" s="1" t="str">
        <f>('Standen divisies'!B38)</f>
        <v>1  E Eggink-H Uenk</v>
      </c>
    </row>
    <row r="38" ht="12.75">
      <c r="A38" s="60" t="s">
        <v>7</v>
      </c>
    </row>
    <row r="39" ht="12.75">
      <c r="A39" s="1" t="str">
        <f>('Standen divisies'!B42)</f>
        <v>1  L Visschers-J Visschers</v>
      </c>
    </row>
    <row r="40" ht="12.75">
      <c r="A40" s="1" t="str">
        <f>('Standen divisies'!B43)</f>
        <v>3  B te Winkel-F Spekschoor</v>
      </c>
    </row>
    <row r="41" ht="12.75">
      <c r="A41" s="1" t="str">
        <f>('Standen divisies'!B44)</f>
        <v>4  M van der Kerkhof-F Tragter</v>
      </c>
    </row>
    <row r="42" ht="12.75">
      <c r="A42" s="1" t="str">
        <f>('Standen divisies'!B45)</f>
        <v>7  N te Winkel-M Groote Haar</v>
      </c>
    </row>
    <row r="43" ht="12.75">
      <c r="A43" s="1" t="str">
        <f>('Standen divisies'!B46)</f>
        <v>2  G Wassink-H Walgemoet</v>
      </c>
    </row>
    <row r="44" ht="12.75">
      <c r="A44" s="1" t="str">
        <f>('Standen divisies'!B47)</f>
        <v>6  G Gotink-J Meijer</v>
      </c>
    </row>
    <row r="45" ht="12.75">
      <c r="A45" s="1" t="str">
        <f>('Standen divisies'!B48)</f>
        <v>5  H Kuenen-R ter Bogt</v>
      </c>
    </row>
    <row r="46" ht="12.75">
      <c r="A46" s="1" t="str">
        <f>('Standen divisies'!B49)</f>
        <v>8  W Schutte-H Schutte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5.8515625" style="0" customWidth="1"/>
    <col min="2" max="2" width="8.57421875" style="0" customWidth="1"/>
    <col min="4" max="4" width="15.57421875" style="0" customWidth="1"/>
    <col min="5" max="5" width="8.421875" style="0" customWidth="1"/>
    <col min="7" max="7" width="15.8515625" style="0" customWidth="1"/>
  </cols>
  <sheetData>
    <row r="1" spans="1:8" ht="15.75">
      <c r="A1" s="61" t="s">
        <v>227</v>
      </c>
      <c r="B1" s="1"/>
      <c r="C1" s="1"/>
      <c r="D1" s="1"/>
      <c r="E1" s="1"/>
      <c r="F1" s="1"/>
      <c r="G1" s="1"/>
      <c r="H1" s="1"/>
    </row>
    <row r="2" spans="1:8" ht="12.75">
      <c r="A2" s="49" t="s">
        <v>16</v>
      </c>
      <c r="B2" s="1"/>
      <c r="C2" s="1"/>
      <c r="D2" s="49" t="s">
        <v>6</v>
      </c>
      <c r="E2" s="1"/>
      <c r="F2" s="1"/>
      <c r="G2" s="49" t="s">
        <v>7</v>
      </c>
      <c r="H2" s="1"/>
    </row>
    <row r="3" spans="1:8" ht="12.75">
      <c r="A3" s="49" t="s">
        <v>17</v>
      </c>
      <c r="B3" s="49" t="s">
        <v>18</v>
      </c>
      <c r="C3" s="1"/>
      <c r="D3" s="49" t="s">
        <v>17</v>
      </c>
      <c r="E3" s="49" t="s">
        <v>18</v>
      </c>
      <c r="F3" s="1"/>
      <c r="G3" s="49" t="s">
        <v>17</v>
      </c>
      <c r="H3" s="49" t="s">
        <v>18</v>
      </c>
    </row>
    <row r="4" spans="1:9" ht="12.75">
      <c r="A4" s="19" t="s">
        <v>186</v>
      </c>
      <c r="B4" s="50"/>
      <c r="C4" s="1"/>
      <c r="D4" s="19" t="s">
        <v>25</v>
      </c>
      <c r="E4" s="50"/>
      <c r="F4" s="19"/>
      <c r="G4" s="19" t="s">
        <v>65</v>
      </c>
      <c r="H4" s="50"/>
      <c r="I4" s="21"/>
    </row>
    <row r="5" spans="1:11" ht="12.75">
      <c r="A5" s="19" t="s">
        <v>45</v>
      </c>
      <c r="B5" s="50"/>
      <c r="C5" s="1"/>
      <c r="D5" s="19" t="s">
        <v>74</v>
      </c>
      <c r="E5" s="50"/>
      <c r="F5" s="19"/>
      <c r="G5" s="19" t="s">
        <v>62</v>
      </c>
      <c r="H5" s="50"/>
      <c r="I5" s="21"/>
      <c r="K5" s="2"/>
    </row>
    <row r="6" spans="1:11" ht="12.75">
      <c r="A6" s="19" t="s">
        <v>194</v>
      </c>
      <c r="B6" s="50"/>
      <c r="C6" s="1"/>
      <c r="D6" s="19" t="s">
        <v>26</v>
      </c>
      <c r="E6" s="50"/>
      <c r="F6" s="19"/>
      <c r="G6" s="19" t="s">
        <v>67</v>
      </c>
      <c r="H6" s="50"/>
      <c r="I6" s="21"/>
      <c r="K6" s="58"/>
    </row>
    <row r="7" spans="1:11" ht="12.75">
      <c r="A7" s="19" t="s">
        <v>36</v>
      </c>
      <c r="B7" s="50"/>
      <c r="C7" s="1"/>
      <c r="D7" s="19" t="s">
        <v>35</v>
      </c>
      <c r="E7" s="50"/>
      <c r="F7" s="19"/>
      <c r="G7" s="19" t="s">
        <v>70</v>
      </c>
      <c r="H7" s="50"/>
      <c r="I7" s="21"/>
      <c r="K7" s="58"/>
    </row>
    <row r="8" spans="1:11" ht="12.75">
      <c r="A8" s="19" t="s">
        <v>46</v>
      </c>
      <c r="B8" s="50"/>
      <c r="C8" s="1"/>
      <c r="D8" s="19" t="s">
        <v>53</v>
      </c>
      <c r="E8" s="50"/>
      <c r="F8" s="19"/>
      <c r="G8" s="19" t="s">
        <v>205</v>
      </c>
      <c r="H8" s="50"/>
      <c r="I8" s="21"/>
      <c r="K8" s="2"/>
    </row>
    <row r="9" spans="1:13" ht="12.75">
      <c r="A9" s="19" t="s">
        <v>224</v>
      </c>
      <c r="B9" s="50"/>
      <c r="C9" s="1"/>
      <c r="D9" s="19" t="s">
        <v>54</v>
      </c>
      <c r="E9" s="50"/>
      <c r="F9" s="19"/>
      <c r="G9" s="19" t="s">
        <v>72</v>
      </c>
      <c r="H9" s="50"/>
      <c r="I9" s="21"/>
      <c r="M9" s="2"/>
    </row>
    <row r="10" spans="1:13" ht="12.75">
      <c r="A10" s="19" t="s">
        <v>42</v>
      </c>
      <c r="B10" s="50"/>
      <c r="C10" s="1"/>
      <c r="D10" s="19" t="s">
        <v>198</v>
      </c>
      <c r="E10" s="50"/>
      <c r="F10" s="19"/>
      <c r="G10" s="19" t="s">
        <v>182</v>
      </c>
      <c r="H10" s="50"/>
      <c r="I10" s="21"/>
      <c r="M10" s="58"/>
    </row>
    <row r="11" spans="1:13" ht="12.75">
      <c r="A11" s="19" t="s">
        <v>47</v>
      </c>
      <c r="B11" s="50"/>
      <c r="C11" s="1"/>
      <c r="D11" s="19" t="s">
        <v>48</v>
      </c>
      <c r="E11" s="50"/>
      <c r="F11" s="19"/>
      <c r="G11" s="19" t="s">
        <v>73</v>
      </c>
      <c r="H11" s="50"/>
      <c r="I11" s="21"/>
      <c r="M11" s="58"/>
    </row>
    <row r="12" spans="1:13" ht="12.75">
      <c r="A12" s="19" t="s">
        <v>23</v>
      </c>
      <c r="B12" s="50"/>
      <c r="C12" s="1"/>
      <c r="D12" s="19" t="s">
        <v>207</v>
      </c>
      <c r="E12" s="50"/>
      <c r="F12" s="19"/>
      <c r="G12" s="19" t="s">
        <v>64</v>
      </c>
      <c r="H12" s="50"/>
      <c r="I12" s="21"/>
      <c r="M12" s="2"/>
    </row>
    <row r="13" spans="1:13" ht="12.75">
      <c r="A13" s="19" t="s">
        <v>28</v>
      </c>
      <c r="B13" s="50"/>
      <c r="C13" s="1"/>
      <c r="D13" s="19" t="s">
        <v>50</v>
      </c>
      <c r="E13" s="50"/>
      <c r="F13" s="19"/>
      <c r="G13" s="19" t="s">
        <v>71</v>
      </c>
      <c r="H13" s="50"/>
      <c r="I13" s="21"/>
      <c r="M13" s="2"/>
    </row>
    <row r="14" spans="1:13" ht="12.75">
      <c r="A14" s="19" t="s">
        <v>191</v>
      </c>
      <c r="B14" s="50"/>
      <c r="C14" s="1"/>
      <c r="D14" s="19" t="s">
        <v>51</v>
      </c>
      <c r="E14" s="50"/>
      <c r="F14" s="19"/>
      <c r="G14" s="19" t="s">
        <v>61</v>
      </c>
      <c r="H14" s="50"/>
      <c r="I14" s="21"/>
      <c r="M14" s="2"/>
    </row>
    <row r="15" spans="1:13" ht="12.75">
      <c r="A15" s="19" t="s">
        <v>185</v>
      </c>
      <c r="B15" s="50"/>
      <c r="C15" s="1"/>
      <c r="D15" s="19" t="s">
        <v>33</v>
      </c>
      <c r="E15" s="50"/>
      <c r="F15" s="19"/>
      <c r="G15" s="19" t="s">
        <v>60</v>
      </c>
      <c r="H15" s="50"/>
      <c r="I15" s="21"/>
      <c r="M15" s="2"/>
    </row>
    <row r="16" spans="1:13" ht="12.75">
      <c r="A16" s="19" t="s">
        <v>24</v>
      </c>
      <c r="B16" s="50"/>
      <c r="C16" s="1"/>
      <c r="D16" s="19" t="s">
        <v>199</v>
      </c>
      <c r="E16" s="50"/>
      <c r="F16" s="19"/>
      <c r="G16" s="19" t="s">
        <v>69</v>
      </c>
      <c r="H16" s="50"/>
      <c r="I16" s="21"/>
      <c r="M16" s="2"/>
    </row>
    <row r="17" spans="1:13" ht="12.75">
      <c r="A17" s="19" t="s">
        <v>30</v>
      </c>
      <c r="B17" s="50"/>
      <c r="C17" s="1"/>
      <c r="D17" s="19" t="s">
        <v>38</v>
      </c>
      <c r="E17" s="50"/>
      <c r="F17" s="19"/>
      <c r="G17" s="19" t="s">
        <v>68</v>
      </c>
      <c r="H17" s="50"/>
      <c r="I17" s="21"/>
      <c r="M17" s="2"/>
    </row>
    <row r="18" spans="1:13" ht="12.75">
      <c r="A18" s="19" t="s">
        <v>190</v>
      </c>
      <c r="B18" s="50"/>
      <c r="C18" s="1"/>
      <c r="D18" s="19" t="s">
        <v>59</v>
      </c>
      <c r="E18" s="50"/>
      <c r="F18" s="19"/>
      <c r="G18" s="19" t="s">
        <v>63</v>
      </c>
      <c r="H18" s="50"/>
      <c r="I18" s="21"/>
      <c r="M18" s="2"/>
    </row>
    <row r="19" spans="1:13" ht="12.75">
      <c r="A19" s="19" t="s">
        <v>31</v>
      </c>
      <c r="B19" s="50"/>
      <c r="C19" s="1"/>
      <c r="D19" s="19" t="s">
        <v>41</v>
      </c>
      <c r="E19" s="50"/>
      <c r="F19" s="19"/>
      <c r="G19" s="19" t="s">
        <v>66</v>
      </c>
      <c r="H19" s="50"/>
      <c r="I19" s="21"/>
      <c r="M19" s="2"/>
    </row>
    <row r="20" spans="1:13" ht="12.75">
      <c r="A20" s="19" t="s">
        <v>197</v>
      </c>
      <c r="B20" s="50"/>
      <c r="C20" s="1"/>
      <c r="D20" s="19" t="s">
        <v>55</v>
      </c>
      <c r="E20" s="50"/>
      <c r="F20" s="19"/>
      <c r="G20" s="19"/>
      <c r="H20" s="50"/>
      <c r="I20" s="21"/>
      <c r="M20" s="2"/>
    </row>
    <row r="21" spans="1:13" ht="12.75">
      <c r="A21" s="19" t="s">
        <v>29</v>
      </c>
      <c r="B21" s="50"/>
      <c r="C21" s="1"/>
      <c r="D21" s="19" t="s">
        <v>196</v>
      </c>
      <c r="E21" s="50"/>
      <c r="F21" s="19"/>
      <c r="G21" s="19"/>
      <c r="H21" s="50"/>
      <c r="I21" s="21"/>
      <c r="L21" s="2"/>
      <c r="M21" s="2"/>
    </row>
    <row r="22" spans="1:13" ht="12.75">
      <c r="A22" s="19" t="s">
        <v>39</v>
      </c>
      <c r="B22" s="50"/>
      <c r="C22" s="1"/>
      <c r="D22" s="19" t="s">
        <v>32</v>
      </c>
      <c r="E22" s="50"/>
      <c r="F22" s="19"/>
      <c r="G22" s="19"/>
      <c r="H22" s="50"/>
      <c r="I22" s="21"/>
      <c r="L22" s="2"/>
      <c r="M22" s="2"/>
    </row>
    <row r="23" spans="1:13" ht="12.75">
      <c r="A23" s="19" t="s">
        <v>20</v>
      </c>
      <c r="B23" s="50"/>
      <c r="C23" s="1"/>
      <c r="D23" s="19" t="s">
        <v>187</v>
      </c>
      <c r="E23" s="50"/>
      <c r="F23" s="19"/>
      <c r="G23" s="19"/>
      <c r="H23" s="50"/>
      <c r="I23" s="21"/>
      <c r="L23" s="2"/>
      <c r="M23" s="2"/>
    </row>
    <row r="24" spans="1:13" ht="12.75">
      <c r="A24" s="19" t="s">
        <v>192</v>
      </c>
      <c r="B24" s="50"/>
      <c r="C24" s="1"/>
      <c r="D24" s="19" t="s">
        <v>27</v>
      </c>
      <c r="E24" s="50"/>
      <c r="F24" s="19"/>
      <c r="G24" s="19"/>
      <c r="H24" s="50"/>
      <c r="I24" s="21"/>
      <c r="L24" s="2"/>
      <c r="M24" s="2"/>
    </row>
    <row r="25" spans="1:13" ht="12.75">
      <c r="A25" s="19" t="s">
        <v>193</v>
      </c>
      <c r="B25" s="50"/>
      <c r="C25" s="1"/>
      <c r="D25" s="19" t="s">
        <v>226</v>
      </c>
      <c r="E25" s="50"/>
      <c r="F25" s="19"/>
      <c r="G25" s="19"/>
      <c r="H25" s="50"/>
      <c r="L25" s="2"/>
      <c r="M25" s="2"/>
    </row>
    <row r="26" spans="1:13" ht="12.75">
      <c r="A26" s="19" t="s">
        <v>52</v>
      </c>
      <c r="B26" s="50"/>
      <c r="C26" s="1"/>
      <c r="D26" s="19" t="s">
        <v>225</v>
      </c>
      <c r="E26" s="50"/>
      <c r="F26" s="19"/>
      <c r="G26" s="19"/>
      <c r="H26" s="50"/>
      <c r="I26" s="21"/>
      <c r="L26" s="2"/>
      <c r="M26" s="2"/>
    </row>
    <row r="27" spans="1:13" ht="12.75">
      <c r="A27" s="19" t="s">
        <v>19</v>
      </c>
      <c r="B27" s="50"/>
      <c r="C27" s="1"/>
      <c r="D27" s="19" t="s">
        <v>206</v>
      </c>
      <c r="E27" s="50"/>
      <c r="F27" s="19"/>
      <c r="G27" s="19"/>
      <c r="H27" s="50"/>
      <c r="I27" s="21"/>
      <c r="L27" s="2"/>
      <c r="M27" s="2"/>
    </row>
    <row r="28" spans="1:13" ht="12.75">
      <c r="A28" s="19" t="s">
        <v>189</v>
      </c>
      <c r="B28" s="50"/>
      <c r="C28" s="1"/>
      <c r="D28" s="19" t="s">
        <v>58</v>
      </c>
      <c r="E28" s="50"/>
      <c r="F28" s="19"/>
      <c r="G28" s="19"/>
      <c r="H28" s="1"/>
      <c r="L28" s="2"/>
      <c r="M28" s="2"/>
    </row>
    <row r="29" spans="1:13" ht="12.75">
      <c r="A29" s="19" t="s">
        <v>195</v>
      </c>
      <c r="B29" s="50"/>
      <c r="C29" s="1"/>
      <c r="D29" s="19" t="s">
        <v>40</v>
      </c>
      <c r="E29" s="50"/>
      <c r="F29" s="19"/>
      <c r="G29" s="1"/>
      <c r="H29" s="1"/>
      <c r="L29" s="2"/>
      <c r="M29" s="2"/>
    </row>
    <row r="30" spans="1:8" ht="12.75">
      <c r="A30" s="19" t="s">
        <v>188</v>
      </c>
      <c r="B30" s="50"/>
      <c r="C30" s="1"/>
      <c r="D30" s="19" t="s">
        <v>184</v>
      </c>
      <c r="E30" s="50"/>
      <c r="F30" s="19"/>
      <c r="G30" s="1"/>
      <c r="H30" s="1"/>
    </row>
    <row r="31" spans="1:8" ht="12.75">
      <c r="A31" s="19" t="s">
        <v>43</v>
      </c>
      <c r="B31" s="50"/>
      <c r="C31" s="1"/>
      <c r="D31" s="19" t="s">
        <v>22</v>
      </c>
      <c r="E31" s="50"/>
      <c r="F31" s="19"/>
      <c r="G31" s="1"/>
      <c r="H31" s="1"/>
    </row>
    <row r="32" spans="1:8" ht="12.75">
      <c r="A32" s="19" t="s">
        <v>44</v>
      </c>
      <c r="B32" s="50"/>
      <c r="C32" s="1"/>
      <c r="D32" s="19" t="s">
        <v>37</v>
      </c>
      <c r="E32" s="50"/>
      <c r="F32" s="1"/>
      <c r="G32" s="1"/>
      <c r="H32" s="1"/>
    </row>
    <row r="33" spans="1:8" ht="12.75">
      <c r="A33" s="19" t="s">
        <v>183</v>
      </c>
      <c r="B33" s="50"/>
      <c r="C33" s="1"/>
      <c r="D33" s="19" t="s">
        <v>57</v>
      </c>
      <c r="E33" s="50"/>
      <c r="F33" s="19"/>
      <c r="G33" s="1"/>
      <c r="H33" s="1"/>
    </row>
    <row r="34" spans="1:8" ht="12.75">
      <c r="A34" s="19" t="s">
        <v>21</v>
      </c>
      <c r="B34" s="50"/>
      <c r="C34" s="1"/>
      <c r="D34" s="19" t="s">
        <v>56</v>
      </c>
      <c r="E34" s="50"/>
      <c r="F34" s="19"/>
      <c r="G34" s="1"/>
      <c r="H34" s="1"/>
    </row>
    <row r="35" spans="1:8" ht="12.75">
      <c r="A35" s="19" t="s">
        <v>49</v>
      </c>
      <c r="B35" s="50"/>
      <c r="C35" s="1"/>
      <c r="D35" s="19" t="s">
        <v>34</v>
      </c>
      <c r="E35" s="50"/>
      <c r="F35" s="19"/>
      <c r="G35" s="1"/>
      <c r="H35" s="1"/>
    </row>
    <row r="36" spans="1:2" ht="12.75">
      <c r="A36" s="58"/>
      <c r="B36" s="2"/>
    </row>
    <row r="37" spans="1:2" ht="12.75">
      <c r="A37" s="58"/>
      <c r="B37" s="2"/>
    </row>
    <row r="38" spans="1:2" ht="12.75">
      <c r="A38" s="58"/>
      <c r="B38" s="2"/>
    </row>
    <row r="39" spans="1:2" ht="12.75">
      <c r="A39" s="58"/>
      <c r="B39" s="2"/>
    </row>
    <row r="40" spans="1:2" ht="12.75">
      <c r="A40" s="58"/>
      <c r="B40" s="2"/>
    </row>
    <row r="41" spans="1:2" ht="12.75">
      <c r="A41" s="58"/>
      <c r="B41" s="2"/>
    </row>
    <row r="42" spans="1:2" ht="12.75">
      <c r="A42" s="58"/>
      <c r="B42" s="2"/>
    </row>
    <row r="43" spans="1:2" ht="12.75">
      <c r="A43" s="58"/>
      <c r="B43" s="2"/>
    </row>
    <row r="44" spans="1:2" ht="12.75">
      <c r="A44" s="58"/>
      <c r="B44" s="2"/>
    </row>
    <row r="45" spans="1:2" ht="12.75">
      <c r="A45" s="58"/>
      <c r="B45" s="2"/>
    </row>
    <row r="46" spans="1:2" ht="12.75">
      <c r="A46" s="58"/>
      <c r="B46" s="2"/>
    </row>
    <row r="47" spans="1:2" ht="12.75">
      <c r="A47" s="58"/>
      <c r="B47" s="2"/>
    </row>
    <row r="48" spans="1:2" ht="12.75">
      <c r="A48" s="58"/>
      <c r="B48" s="2"/>
    </row>
    <row r="49" spans="1:2" ht="12.75">
      <c r="A49" s="58"/>
      <c r="B49" s="2"/>
    </row>
    <row r="50" spans="1:2" ht="12.75">
      <c r="A50" s="58"/>
      <c r="B50" s="2"/>
    </row>
    <row r="51" spans="1:2" ht="12.75">
      <c r="A51" s="58"/>
      <c r="B51" s="2"/>
    </row>
    <row r="52" spans="1:2" ht="12.75">
      <c r="A52" s="58"/>
      <c r="B52" s="2"/>
    </row>
    <row r="53" spans="1:2" ht="12.75">
      <c r="A53" s="58"/>
      <c r="B53" s="2"/>
    </row>
    <row r="54" spans="1:2" ht="12.75">
      <c r="A54" s="58"/>
      <c r="B54" s="2"/>
    </row>
    <row r="55" spans="1:2" ht="12.75">
      <c r="A55" s="58"/>
      <c r="B55" s="2"/>
    </row>
    <row r="56" spans="1:2" ht="12.75">
      <c r="A56" s="58"/>
      <c r="B56" s="2"/>
    </row>
    <row r="57" spans="1:2" ht="12.75">
      <c r="A57" s="58"/>
      <c r="B57" s="2"/>
    </row>
    <row r="58" spans="1:2" ht="12.75">
      <c r="A58" s="58"/>
      <c r="B58" s="2"/>
    </row>
    <row r="59" spans="1:2" ht="12.75">
      <c r="A59" s="58"/>
      <c r="B59" s="2"/>
    </row>
    <row r="60" spans="1:2" ht="12.75">
      <c r="A60" s="58"/>
      <c r="B60" s="2"/>
    </row>
    <row r="61" spans="1:2" ht="12.75">
      <c r="A61" s="58"/>
      <c r="B61" s="2"/>
    </row>
    <row r="62" spans="1:2" ht="12.75">
      <c r="A62" s="58"/>
      <c r="B62" s="2"/>
    </row>
    <row r="63" spans="1:2" ht="12.75">
      <c r="A63" s="58"/>
      <c r="B63" s="2"/>
    </row>
    <row r="64" spans="1:2" ht="12.75">
      <c r="A64" s="58"/>
      <c r="B64" s="2"/>
    </row>
    <row r="65" spans="1:2" ht="12.75">
      <c r="A65" s="58"/>
      <c r="B65" s="2"/>
    </row>
    <row r="66" spans="1:2" ht="12.75">
      <c r="A66" s="58"/>
      <c r="B66" s="2"/>
    </row>
    <row r="67" spans="1:2" ht="12.75">
      <c r="A67" s="58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</sheetData>
  <sheetProtection/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zoomScalePageLayoutView="0" workbookViewId="0" topLeftCell="A26">
      <selection activeCell="Q34" sqref="Q34"/>
    </sheetView>
  </sheetViews>
  <sheetFormatPr defaultColWidth="9.140625" defaultRowHeight="12.75"/>
  <cols>
    <col min="1" max="1" width="4.8515625" style="0" bestFit="1" customWidth="1"/>
    <col min="2" max="2" width="14.00390625" style="0" customWidth="1"/>
    <col min="3" max="3" width="6.28125" style="0" customWidth="1"/>
    <col min="4" max="4" width="12.28125" style="0" customWidth="1"/>
    <col min="5" max="5" width="6.28125" style="0" customWidth="1"/>
    <col min="6" max="6" width="4.8515625" style="0" bestFit="1" customWidth="1"/>
    <col min="7" max="7" width="12.421875" style="0" customWidth="1"/>
    <col min="8" max="8" width="6.140625" style="0" customWidth="1"/>
    <col min="9" max="9" width="12.8515625" style="0" customWidth="1"/>
    <col min="10" max="10" width="6.140625" style="0" customWidth="1"/>
    <col min="11" max="11" width="10.00390625" style="0" customWidth="1"/>
    <col min="12" max="12" width="9.7109375" style="0" customWidth="1"/>
  </cols>
  <sheetData>
    <row r="1" ht="13.5" thickBot="1"/>
    <row r="2" spans="1:12" ht="18" customHeight="1" thickBot="1">
      <c r="A2" s="22"/>
      <c r="B2" s="23" t="s">
        <v>11</v>
      </c>
      <c r="C2" s="24" t="s">
        <v>76</v>
      </c>
      <c r="D2" s="24" t="s">
        <v>11</v>
      </c>
      <c r="E2" s="25" t="s">
        <v>76</v>
      </c>
      <c r="F2" s="22"/>
      <c r="G2" s="23" t="s">
        <v>11</v>
      </c>
      <c r="H2" s="24" t="s">
        <v>76</v>
      </c>
      <c r="I2" s="24" t="s">
        <v>11</v>
      </c>
      <c r="J2" s="25" t="s">
        <v>76</v>
      </c>
      <c r="K2" s="26" t="s">
        <v>101</v>
      </c>
      <c r="L2" s="27" t="s">
        <v>131</v>
      </c>
    </row>
    <row r="3" spans="1:12" ht="18" customHeight="1">
      <c r="A3" s="28" t="s">
        <v>78</v>
      </c>
      <c r="B3" s="29"/>
      <c r="C3" s="30"/>
      <c r="D3" s="30"/>
      <c r="E3" s="31"/>
      <c r="F3" s="28" t="s">
        <v>78</v>
      </c>
      <c r="G3" s="29"/>
      <c r="H3" s="30"/>
      <c r="I3" s="30"/>
      <c r="J3" s="30"/>
      <c r="K3" s="19" t="s">
        <v>102</v>
      </c>
      <c r="L3" s="19" t="s">
        <v>132</v>
      </c>
    </row>
    <row r="4" spans="1:12" ht="18" customHeight="1">
      <c r="A4" s="32"/>
      <c r="B4" s="33"/>
      <c r="C4" s="19"/>
      <c r="D4" s="19"/>
      <c r="E4" s="34"/>
      <c r="F4" s="32"/>
      <c r="G4" s="33"/>
      <c r="H4" s="19"/>
      <c r="I4" s="19"/>
      <c r="J4" s="19"/>
      <c r="K4" s="30" t="s">
        <v>103</v>
      </c>
      <c r="L4" s="19" t="s">
        <v>133</v>
      </c>
    </row>
    <row r="5" spans="1:12" ht="18" customHeight="1">
      <c r="A5" s="32" t="s">
        <v>77</v>
      </c>
      <c r="B5" s="33"/>
      <c r="C5" s="19"/>
      <c r="D5" s="19"/>
      <c r="E5" s="34"/>
      <c r="F5" s="32" t="s">
        <v>77</v>
      </c>
      <c r="G5" s="33"/>
      <c r="H5" s="19"/>
      <c r="I5" s="19"/>
      <c r="J5" s="19"/>
      <c r="K5" s="19" t="s">
        <v>104</v>
      </c>
      <c r="L5" s="19" t="s">
        <v>134</v>
      </c>
    </row>
    <row r="6" spans="1:12" ht="18" customHeight="1">
      <c r="A6" s="32"/>
      <c r="B6" s="33"/>
      <c r="C6" s="19"/>
      <c r="D6" s="19"/>
      <c r="E6" s="34"/>
      <c r="F6" s="32"/>
      <c r="G6" s="33"/>
      <c r="H6" s="19"/>
      <c r="I6" s="19"/>
      <c r="J6" s="19"/>
      <c r="K6" s="19" t="s">
        <v>105</v>
      </c>
      <c r="L6" s="19" t="s">
        <v>135</v>
      </c>
    </row>
    <row r="7" spans="1:12" ht="18" customHeight="1">
      <c r="A7" s="32" t="s">
        <v>79</v>
      </c>
      <c r="B7" s="33"/>
      <c r="C7" s="19"/>
      <c r="D7" s="19"/>
      <c r="E7" s="34"/>
      <c r="F7" s="32" t="s">
        <v>79</v>
      </c>
      <c r="G7" s="33"/>
      <c r="H7" s="19"/>
      <c r="I7" s="19"/>
      <c r="J7" s="19"/>
      <c r="K7" s="19" t="s">
        <v>106</v>
      </c>
      <c r="L7" s="19" t="s">
        <v>136</v>
      </c>
    </row>
    <row r="8" spans="1:12" ht="18" customHeight="1">
      <c r="A8" s="32"/>
      <c r="B8" s="33"/>
      <c r="C8" s="19"/>
      <c r="D8" s="19"/>
      <c r="E8" s="34"/>
      <c r="F8" s="32"/>
      <c r="G8" s="33"/>
      <c r="H8" s="19"/>
      <c r="I8" s="19"/>
      <c r="J8" s="19"/>
      <c r="K8" s="19" t="s">
        <v>107</v>
      </c>
      <c r="L8" s="19" t="s">
        <v>137</v>
      </c>
    </row>
    <row r="9" spans="1:12" ht="18" customHeight="1">
      <c r="A9" s="32" t="s">
        <v>80</v>
      </c>
      <c r="B9" s="33"/>
      <c r="C9" s="19"/>
      <c r="D9" s="19"/>
      <c r="E9" s="34"/>
      <c r="F9" s="32" t="s">
        <v>80</v>
      </c>
      <c r="G9" s="33"/>
      <c r="H9" s="19"/>
      <c r="I9" s="19"/>
      <c r="J9" s="19"/>
      <c r="K9" s="19" t="s">
        <v>108</v>
      </c>
      <c r="L9" s="19" t="s">
        <v>138</v>
      </c>
    </row>
    <row r="10" spans="1:12" ht="18" customHeight="1">
      <c r="A10" s="32"/>
      <c r="B10" s="33"/>
      <c r="C10" s="19"/>
      <c r="D10" s="19"/>
      <c r="E10" s="34"/>
      <c r="F10" s="32"/>
      <c r="G10" s="33"/>
      <c r="H10" s="19"/>
      <c r="I10" s="19"/>
      <c r="J10" s="19"/>
      <c r="K10" s="19" t="s">
        <v>109</v>
      </c>
      <c r="L10" s="19" t="s">
        <v>139</v>
      </c>
    </row>
    <row r="11" spans="1:12" ht="18" customHeight="1">
      <c r="A11" s="32" t="s">
        <v>81</v>
      </c>
      <c r="B11" s="33"/>
      <c r="C11" s="19"/>
      <c r="D11" s="19"/>
      <c r="E11" s="34"/>
      <c r="F11" s="32" t="s">
        <v>81</v>
      </c>
      <c r="G11" s="33"/>
      <c r="H11" s="19"/>
      <c r="I11" s="19"/>
      <c r="J11" s="19"/>
      <c r="K11" s="19" t="s">
        <v>110</v>
      </c>
      <c r="L11" s="19" t="s">
        <v>140</v>
      </c>
    </row>
    <row r="12" spans="1:12" ht="18" customHeight="1">
      <c r="A12" s="32"/>
      <c r="B12" s="33"/>
      <c r="C12" s="19"/>
      <c r="D12" s="19"/>
      <c r="E12" s="34"/>
      <c r="F12" s="32"/>
      <c r="G12" s="33"/>
      <c r="H12" s="19"/>
      <c r="I12" s="19"/>
      <c r="J12" s="19"/>
      <c r="K12" s="19" t="s">
        <v>111</v>
      </c>
      <c r="L12" s="19" t="s">
        <v>141</v>
      </c>
    </row>
    <row r="13" spans="1:12" ht="18" customHeight="1">
      <c r="A13" s="32" t="s">
        <v>82</v>
      </c>
      <c r="B13" s="33"/>
      <c r="C13" s="19"/>
      <c r="D13" s="19"/>
      <c r="E13" s="34"/>
      <c r="F13" s="32" t="s">
        <v>82</v>
      </c>
      <c r="G13" s="33"/>
      <c r="H13" s="19"/>
      <c r="I13" s="19"/>
      <c r="J13" s="19"/>
      <c r="K13" s="19" t="s">
        <v>112</v>
      </c>
      <c r="L13" s="19" t="s">
        <v>142</v>
      </c>
    </row>
    <row r="14" spans="1:12" ht="18" customHeight="1">
      <c r="A14" s="32"/>
      <c r="B14" s="33"/>
      <c r="C14" s="19"/>
      <c r="D14" s="19"/>
      <c r="E14" s="34"/>
      <c r="F14" s="32"/>
      <c r="G14" s="33"/>
      <c r="H14" s="19"/>
      <c r="I14" s="19"/>
      <c r="J14" s="19"/>
      <c r="K14" s="19" t="s">
        <v>113</v>
      </c>
      <c r="L14" s="19" t="s">
        <v>143</v>
      </c>
    </row>
    <row r="15" spans="1:12" ht="18" customHeight="1">
      <c r="A15" s="32" t="s">
        <v>83</v>
      </c>
      <c r="B15" s="33"/>
      <c r="C15" s="19"/>
      <c r="D15" s="19"/>
      <c r="E15" s="34"/>
      <c r="F15" s="32" t="s">
        <v>83</v>
      </c>
      <c r="G15" s="33"/>
      <c r="H15" s="19"/>
      <c r="I15" s="19"/>
      <c r="J15" s="19"/>
      <c r="K15" s="19" t="s">
        <v>114</v>
      </c>
      <c r="L15" s="19" t="s">
        <v>144</v>
      </c>
    </row>
    <row r="16" spans="1:12" ht="18" customHeight="1">
      <c r="A16" s="32"/>
      <c r="B16" s="33"/>
      <c r="C16" s="19"/>
      <c r="D16" s="19"/>
      <c r="E16" s="34"/>
      <c r="F16" s="32"/>
      <c r="G16" s="33"/>
      <c r="H16" s="19"/>
      <c r="I16" s="19"/>
      <c r="J16" s="19"/>
      <c r="K16" s="19" t="s">
        <v>115</v>
      </c>
      <c r="L16" s="19" t="s">
        <v>145</v>
      </c>
    </row>
    <row r="17" spans="1:12" ht="18" customHeight="1">
      <c r="A17" s="32" t="s">
        <v>84</v>
      </c>
      <c r="B17" s="33"/>
      <c r="C17" s="19"/>
      <c r="D17" s="19"/>
      <c r="E17" s="34"/>
      <c r="F17" s="32" t="s">
        <v>84</v>
      </c>
      <c r="G17" s="33"/>
      <c r="H17" s="19"/>
      <c r="I17" s="19"/>
      <c r="J17" s="19"/>
      <c r="K17" s="19" t="s">
        <v>116</v>
      </c>
      <c r="L17" s="19" t="s">
        <v>146</v>
      </c>
    </row>
    <row r="18" spans="1:12" ht="18" customHeight="1">
      <c r="A18" s="32"/>
      <c r="B18" s="33"/>
      <c r="C18" s="19"/>
      <c r="D18" s="19"/>
      <c r="E18" s="34"/>
      <c r="F18" s="32"/>
      <c r="G18" s="33"/>
      <c r="H18" s="19"/>
      <c r="I18" s="19"/>
      <c r="J18" s="19"/>
      <c r="K18" s="19" t="s">
        <v>117</v>
      </c>
      <c r="L18" s="19" t="s">
        <v>148</v>
      </c>
    </row>
    <row r="19" spans="1:12" ht="18" customHeight="1">
      <c r="A19" s="32" t="s">
        <v>85</v>
      </c>
      <c r="B19" s="33"/>
      <c r="C19" s="19"/>
      <c r="D19" s="19"/>
      <c r="E19" s="34"/>
      <c r="F19" s="32" t="s">
        <v>85</v>
      </c>
      <c r="G19" s="33"/>
      <c r="H19" s="19"/>
      <c r="I19" s="19"/>
      <c r="J19" s="19"/>
      <c r="K19" s="19" t="s">
        <v>118</v>
      </c>
      <c r="L19" s="19" t="s">
        <v>147</v>
      </c>
    </row>
    <row r="20" spans="1:12" ht="18" customHeight="1">
      <c r="A20" s="32"/>
      <c r="B20" s="33"/>
      <c r="C20" s="19"/>
      <c r="D20" s="19"/>
      <c r="E20" s="34"/>
      <c r="F20" s="32"/>
      <c r="G20" s="33"/>
      <c r="H20" s="19"/>
      <c r="I20" s="19"/>
      <c r="J20" s="19"/>
      <c r="K20" s="19" t="s">
        <v>119</v>
      </c>
      <c r="L20" s="19" t="s">
        <v>149</v>
      </c>
    </row>
    <row r="21" spans="1:12" ht="18" customHeight="1">
      <c r="A21" s="32" t="s">
        <v>86</v>
      </c>
      <c r="B21" s="33"/>
      <c r="C21" s="19"/>
      <c r="D21" s="19"/>
      <c r="E21" s="34"/>
      <c r="F21" s="32" t="s">
        <v>86</v>
      </c>
      <c r="G21" s="33"/>
      <c r="H21" s="19"/>
      <c r="I21" s="19"/>
      <c r="J21" s="19"/>
      <c r="K21" s="19" t="s">
        <v>120</v>
      </c>
      <c r="L21" s="19" t="s">
        <v>150</v>
      </c>
    </row>
    <row r="22" spans="1:12" ht="18" customHeight="1">
      <c r="A22" s="32"/>
      <c r="B22" s="33"/>
      <c r="C22" s="19"/>
      <c r="D22" s="19"/>
      <c r="E22" s="34"/>
      <c r="F22" s="32"/>
      <c r="G22" s="33"/>
      <c r="H22" s="19"/>
      <c r="I22" s="19"/>
      <c r="J22" s="19"/>
      <c r="K22" s="19" t="s">
        <v>121</v>
      </c>
      <c r="L22" s="19" t="s">
        <v>151</v>
      </c>
    </row>
    <row r="23" spans="1:12" ht="18" customHeight="1">
      <c r="A23" s="32" t="s">
        <v>87</v>
      </c>
      <c r="B23" s="33"/>
      <c r="C23" s="19"/>
      <c r="D23" s="19"/>
      <c r="E23" s="34"/>
      <c r="F23" s="32" t="s">
        <v>87</v>
      </c>
      <c r="G23" s="33"/>
      <c r="H23" s="19"/>
      <c r="I23" s="19"/>
      <c r="J23" s="19"/>
      <c r="K23" s="19" t="s">
        <v>122</v>
      </c>
      <c r="L23" s="19" t="s">
        <v>154</v>
      </c>
    </row>
    <row r="24" spans="1:12" ht="18" customHeight="1">
      <c r="A24" s="32"/>
      <c r="B24" s="33"/>
      <c r="C24" s="19"/>
      <c r="D24" s="19"/>
      <c r="E24" s="34"/>
      <c r="F24" s="32"/>
      <c r="G24" s="33"/>
      <c r="H24" s="19"/>
      <c r="I24" s="19"/>
      <c r="J24" s="19"/>
      <c r="K24" s="19" t="s">
        <v>123</v>
      </c>
      <c r="L24" s="19" t="s">
        <v>152</v>
      </c>
    </row>
    <row r="25" spans="1:12" ht="18" customHeight="1">
      <c r="A25" s="32" t="s">
        <v>88</v>
      </c>
      <c r="B25" s="33"/>
      <c r="C25" s="19"/>
      <c r="D25" s="19"/>
      <c r="E25" s="34"/>
      <c r="F25" s="32" t="s">
        <v>88</v>
      </c>
      <c r="G25" s="33"/>
      <c r="H25" s="19"/>
      <c r="I25" s="19"/>
      <c r="J25" s="19"/>
      <c r="K25" s="19" t="s">
        <v>124</v>
      </c>
      <c r="L25" s="19" t="s">
        <v>153</v>
      </c>
    </row>
    <row r="26" spans="1:12" ht="18" customHeight="1">
      <c r="A26" s="32"/>
      <c r="B26" s="33"/>
      <c r="C26" s="19"/>
      <c r="D26" s="19"/>
      <c r="E26" s="34"/>
      <c r="F26" s="32"/>
      <c r="G26" s="33"/>
      <c r="H26" s="19"/>
      <c r="I26" s="19"/>
      <c r="J26" s="19"/>
      <c r="K26" s="19" t="s">
        <v>125</v>
      </c>
      <c r="L26" s="19" t="s">
        <v>155</v>
      </c>
    </row>
    <row r="27" spans="1:12" ht="18" customHeight="1">
      <c r="A27" s="32" t="s">
        <v>89</v>
      </c>
      <c r="B27" s="33"/>
      <c r="C27" s="19"/>
      <c r="D27" s="19"/>
      <c r="E27" s="34"/>
      <c r="F27" s="32" t="s">
        <v>89</v>
      </c>
      <c r="G27" s="33"/>
      <c r="H27" s="19"/>
      <c r="I27" s="19"/>
      <c r="J27" s="19"/>
      <c r="K27" s="19" t="s">
        <v>126</v>
      </c>
      <c r="L27" s="19" t="s">
        <v>156</v>
      </c>
    </row>
    <row r="28" spans="1:12" ht="18" customHeight="1">
      <c r="A28" s="32"/>
      <c r="B28" s="33"/>
      <c r="C28" s="19"/>
      <c r="D28" s="19"/>
      <c r="E28" s="34"/>
      <c r="F28" s="32"/>
      <c r="G28" s="33"/>
      <c r="H28" s="19"/>
      <c r="I28" s="19"/>
      <c r="J28" s="19"/>
      <c r="K28" s="19" t="s">
        <v>127</v>
      </c>
      <c r="L28" s="19" t="s">
        <v>157</v>
      </c>
    </row>
    <row r="29" spans="1:12" ht="18" customHeight="1">
      <c r="A29" s="32" t="s">
        <v>90</v>
      </c>
      <c r="B29" s="33"/>
      <c r="C29" s="19"/>
      <c r="D29" s="19"/>
      <c r="E29" s="34"/>
      <c r="F29" s="32" t="s">
        <v>90</v>
      </c>
      <c r="G29" s="33"/>
      <c r="H29" s="19"/>
      <c r="I29" s="19"/>
      <c r="J29" s="19"/>
      <c r="K29" s="19" t="s">
        <v>128</v>
      </c>
      <c r="L29" s="19" t="s">
        <v>158</v>
      </c>
    </row>
    <row r="30" spans="1:12" ht="18" customHeight="1">
      <c r="A30" s="32"/>
      <c r="B30" s="33"/>
      <c r="C30" s="19"/>
      <c r="D30" s="19"/>
      <c r="E30" s="34"/>
      <c r="F30" s="32"/>
      <c r="G30" s="33"/>
      <c r="H30" s="19"/>
      <c r="I30" s="19"/>
      <c r="J30" s="19"/>
      <c r="K30" s="19" t="s">
        <v>129</v>
      </c>
      <c r="L30" s="19" t="s">
        <v>159</v>
      </c>
    </row>
    <row r="31" spans="1:12" ht="18" customHeight="1">
      <c r="A31" s="32" t="s">
        <v>91</v>
      </c>
      <c r="B31" s="33"/>
      <c r="C31" s="19"/>
      <c r="D31" s="19"/>
      <c r="E31" s="34"/>
      <c r="F31" s="32" t="s">
        <v>91</v>
      </c>
      <c r="G31" s="33"/>
      <c r="H31" s="19"/>
      <c r="I31" s="19"/>
      <c r="J31" s="19"/>
      <c r="K31" s="19" t="s">
        <v>130</v>
      </c>
      <c r="L31" s="19" t="s">
        <v>160</v>
      </c>
    </row>
    <row r="32" spans="1:12" ht="18" customHeight="1">
      <c r="A32" s="32"/>
      <c r="B32" s="33"/>
      <c r="C32" s="19"/>
      <c r="D32" s="19"/>
      <c r="E32" s="34"/>
      <c r="F32" s="32"/>
      <c r="G32" s="33"/>
      <c r="H32" s="19"/>
      <c r="I32" s="19"/>
      <c r="J32" s="19"/>
      <c r="K32" s="19" t="s">
        <v>164</v>
      </c>
      <c r="L32" s="19" t="s">
        <v>161</v>
      </c>
    </row>
    <row r="33" spans="1:12" ht="18" customHeight="1">
      <c r="A33" s="32" t="s">
        <v>92</v>
      </c>
      <c r="B33" s="33"/>
      <c r="C33" s="19"/>
      <c r="D33" s="19"/>
      <c r="E33" s="34"/>
      <c r="F33" s="32" t="s">
        <v>92</v>
      </c>
      <c r="G33" s="33"/>
      <c r="H33" s="19"/>
      <c r="I33" s="19"/>
      <c r="J33" s="19"/>
      <c r="K33" s="19" t="s">
        <v>165</v>
      </c>
      <c r="L33" s="19" t="s">
        <v>162</v>
      </c>
    </row>
    <row r="34" spans="1:12" ht="18" customHeight="1">
      <c r="A34" s="32"/>
      <c r="B34" s="33"/>
      <c r="C34" s="19"/>
      <c r="D34" s="19"/>
      <c r="E34" s="34"/>
      <c r="F34" s="32"/>
      <c r="G34" s="33"/>
      <c r="H34" s="19"/>
      <c r="I34" s="19"/>
      <c r="J34" s="19"/>
      <c r="K34" s="19" t="s">
        <v>166</v>
      </c>
      <c r="L34" s="19" t="s">
        <v>163</v>
      </c>
    </row>
    <row r="35" spans="1:12" ht="18" customHeight="1">
      <c r="A35" s="32" t="s">
        <v>93</v>
      </c>
      <c r="B35" s="33"/>
      <c r="C35" s="19"/>
      <c r="D35" s="19"/>
      <c r="E35" s="34"/>
      <c r="F35" s="32" t="s">
        <v>93</v>
      </c>
      <c r="G35" s="33"/>
      <c r="H35" s="19"/>
      <c r="I35" s="19"/>
      <c r="J35" s="19"/>
      <c r="K35" s="19" t="s">
        <v>167</v>
      </c>
      <c r="L35" s="19"/>
    </row>
    <row r="36" spans="1:12" ht="18" customHeight="1">
      <c r="A36" s="32"/>
      <c r="B36" s="33"/>
      <c r="C36" s="19"/>
      <c r="D36" s="19"/>
      <c r="E36" s="34"/>
      <c r="F36" s="32"/>
      <c r="G36" s="33"/>
      <c r="H36" s="19"/>
      <c r="I36" s="19"/>
      <c r="J36" s="19"/>
      <c r="K36" s="19" t="s">
        <v>168</v>
      </c>
      <c r="L36" s="19"/>
    </row>
    <row r="37" spans="1:12" ht="18" customHeight="1">
      <c r="A37" s="32" t="s">
        <v>94</v>
      </c>
      <c r="B37" s="33"/>
      <c r="C37" s="19"/>
      <c r="D37" s="19"/>
      <c r="E37" s="34"/>
      <c r="F37" s="32" t="s">
        <v>94</v>
      </c>
      <c r="G37" s="33"/>
      <c r="H37" s="19"/>
      <c r="I37" s="19"/>
      <c r="J37" s="19"/>
      <c r="K37" s="19" t="s">
        <v>169</v>
      </c>
      <c r="L37" s="19"/>
    </row>
    <row r="38" spans="1:12" ht="18" customHeight="1">
      <c r="A38" s="32"/>
      <c r="B38" s="33"/>
      <c r="C38" s="19"/>
      <c r="D38" s="19"/>
      <c r="E38" s="34"/>
      <c r="F38" s="32"/>
      <c r="G38" s="33"/>
      <c r="H38" s="19"/>
      <c r="I38" s="19"/>
      <c r="J38" s="19"/>
      <c r="K38" s="19" t="s">
        <v>170</v>
      </c>
      <c r="L38" s="19"/>
    </row>
    <row r="39" spans="1:12" ht="18" customHeight="1">
      <c r="A39" s="32" t="s">
        <v>95</v>
      </c>
      <c r="B39" s="33"/>
      <c r="C39" s="19"/>
      <c r="D39" s="19"/>
      <c r="E39" s="34"/>
      <c r="F39" s="32" t="s">
        <v>95</v>
      </c>
      <c r="G39" s="33"/>
      <c r="H39" s="19"/>
      <c r="I39" s="19"/>
      <c r="J39" s="19"/>
      <c r="K39" s="19" t="s">
        <v>171</v>
      </c>
      <c r="L39" s="19"/>
    </row>
    <row r="40" spans="1:12" ht="18" customHeight="1">
      <c r="A40" s="32"/>
      <c r="B40" s="33"/>
      <c r="C40" s="19"/>
      <c r="D40" s="19"/>
      <c r="E40" s="34"/>
      <c r="F40" s="32"/>
      <c r="G40" s="33"/>
      <c r="H40" s="19"/>
      <c r="I40" s="19"/>
      <c r="J40" s="19"/>
      <c r="K40" s="19" t="s">
        <v>172</v>
      </c>
      <c r="L40" s="19"/>
    </row>
    <row r="41" spans="1:12" ht="18" customHeight="1">
      <c r="A41" s="32" t="s">
        <v>96</v>
      </c>
      <c r="B41" s="33"/>
      <c r="C41" s="19"/>
      <c r="D41" s="19"/>
      <c r="E41" s="34"/>
      <c r="F41" s="32" t="s">
        <v>96</v>
      </c>
      <c r="G41" s="33"/>
      <c r="H41" s="19"/>
      <c r="I41" s="19"/>
      <c r="J41" s="19"/>
      <c r="K41" s="19" t="s">
        <v>173</v>
      </c>
      <c r="L41" s="19"/>
    </row>
    <row r="42" spans="1:12" ht="18" customHeight="1">
      <c r="A42" s="32"/>
      <c r="B42" s="33"/>
      <c r="C42" s="19"/>
      <c r="D42" s="19"/>
      <c r="E42" s="34"/>
      <c r="F42" s="32"/>
      <c r="G42" s="33"/>
      <c r="H42" s="19"/>
      <c r="I42" s="19"/>
      <c r="J42" s="19"/>
      <c r="K42" s="19" t="s">
        <v>174</v>
      </c>
      <c r="L42" s="19"/>
    </row>
    <row r="43" spans="1:12" ht="18" customHeight="1">
      <c r="A43" s="32" t="s">
        <v>97</v>
      </c>
      <c r="B43" s="33"/>
      <c r="C43" s="19"/>
      <c r="D43" s="19"/>
      <c r="E43" s="34"/>
      <c r="F43" s="32" t="s">
        <v>97</v>
      </c>
      <c r="G43" s="33"/>
      <c r="H43" s="19"/>
      <c r="I43" s="19"/>
      <c r="J43" s="19"/>
      <c r="K43" s="19" t="s">
        <v>175</v>
      </c>
      <c r="L43" s="19"/>
    </row>
    <row r="44" spans="1:12" ht="18" customHeight="1">
      <c r="A44" s="32"/>
      <c r="B44" s="33"/>
      <c r="C44" s="19"/>
      <c r="D44" s="19"/>
      <c r="E44" s="34"/>
      <c r="F44" s="32"/>
      <c r="G44" s="33"/>
      <c r="H44" s="19"/>
      <c r="I44" s="19"/>
      <c r="J44" s="19"/>
      <c r="K44" s="19" t="s">
        <v>176</v>
      </c>
      <c r="L44" s="19"/>
    </row>
    <row r="45" spans="1:12" ht="18" customHeight="1">
      <c r="A45" s="32" t="s">
        <v>98</v>
      </c>
      <c r="B45" s="33"/>
      <c r="C45" s="19"/>
      <c r="D45" s="19"/>
      <c r="E45" s="34"/>
      <c r="F45" s="32" t="s">
        <v>98</v>
      </c>
      <c r="G45" s="33"/>
      <c r="H45" s="19"/>
      <c r="I45" s="19"/>
      <c r="J45" s="19"/>
      <c r="K45" s="19" t="s">
        <v>177</v>
      </c>
      <c r="L45" s="19"/>
    </row>
    <row r="46" spans="1:12" ht="18" customHeight="1">
      <c r="A46" s="32"/>
      <c r="B46" s="33"/>
      <c r="C46" s="19"/>
      <c r="D46" s="19"/>
      <c r="E46" s="34"/>
      <c r="F46" s="32"/>
      <c r="G46" s="33"/>
      <c r="H46" s="19"/>
      <c r="I46" s="19"/>
      <c r="J46" s="19"/>
      <c r="K46" s="19" t="s">
        <v>178</v>
      </c>
      <c r="L46" s="19"/>
    </row>
    <row r="47" spans="1:12" ht="18" customHeight="1">
      <c r="A47" s="32" t="s">
        <v>99</v>
      </c>
      <c r="B47" s="33"/>
      <c r="C47" s="19"/>
      <c r="D47" s="19"/>
      <c r="E47" s="34"/>
      <c r="F47" s="32" t="s">
        <v>99</v>
      </c>
      <c r="G47" s="33"/>
      <c r="H47" s="19"/>
      <c r="I47" s="19"/>
      <c r="J47" s="19"/>
      <c r="K47" s="19" t="s">
        <v>179</v>
      </c>
      <c r="L47" s="19"/>
    </row>
    <row r="48" spans="1:12" ht="18" customHeight="1">
      <c r="A48" s="32"/>
      <c r="B48" s="33"/>
      <c r="C48" s="19"/>
      <c r="D48" s="19"/>
      <c r="E48" s="34"/>
      <c r="F48" s="32"/>
      <c r="G48" s="33"/>
      <c r="H48" s="19"/>
      <c r="I48" s="19"/>
      <c r="J48" s="19"/>
      <c r="K48" s="19" t="s">
        <v>180</v>
      </c>
      <c r="L48" s="19"/>
    </row>
    <row r="49" spans="1:12" ht="18" customHeight="1" thickBot="1">
      <c r="A49" s="35" t="s">
        <v>100</v>
      </c>
      <c r="B49" s="36"/>
      <c r="C49" s="37"/>
      <c r="D49" s="37"/>
      <c r="E49" s="38"/>
      <c r="F49" s="35" t="s">
        <v>100</v>
      </c>
      <c r="G49" s="36"/>
      <c r="H49" s="37"/>
      <c r="I49" s="37"/>
      <c r="J49" s="37"/>
      <c r="K49" s="39" t="s">
        <v>181</v>
      </c>
      <c r="L49" s="37"/>
    </row>
    <row r="50" spans="1:12" ht="13.5" thickBot="1">
      <c r="A50" s="41"/>
      <c r="B50" s="40"/>
      <c r="C50" s="1"/>
      <c r="D50" s="1"/>
      <c r="E50" s="42"/>
      <c r="F50" s="41"/>
      <c r="G50" s="40"/>
      <c r="H50" s="1"/>
      <c r="I50" s="1"/>
      <c r="J50" s="1"/>
      <c r="K50" s="1"/>
      <c r="L50" s="1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VVRuurlo</dc:creator>
  <cp:keywords/>
  <dc:description/>
  <cp:lastModifiedBy>Gebruiker</cp:lastModifiedBy>
  <cp:lastPrinted>2019-10-04T21:40:34Z</cp:lastPrinted>
  <dcterms:created xsi:type="dcterms:W3CDTF">2012-11-02T18:46:43Z</dcterms:created>
  <dcterms:modified xsi:type="dcterms:W3CDTF">2019-10-06T12:16:59Z</dcterms:modified>
  <cp:category/>
  <cp:version/>
  <cp:contentType/>
  <cp:contentStatus/>
</cp:coreProperties>
</file>